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長崎中小企業中央会\images\date_20220516\"/>
    </mc:Choice>
  </mc:AlternateContent>
  <xr:revisionPtr revIDLastSave="0" documentId="13_ncr:1_{8AEFD860-4E4F-468B-A68E-5DAE66583EC3}" xr6:coauthVersionLast="47" xr6:coauthVersionMax="47" xr10:uidLastSave="{00000000-0000-0000-0000-000000000000}"/>
  <bookViews>
    <workbookView xWindow="20370" yWindow="-120" windowWidth="19440" windowHeight="15000" activeTab="1" xr2:uid="{00000000-000D-0000-FFFF-FFFF00000000}"/>
  </bookViews>
  <sheets>
    <sheet name="交付申請書かがみ" sheetId="5" r:id="rId1"/>
    <sheet name="交付申請書別紙" sheetId="10" r:id="rId2"/>
    <sheet name="交通費上限額" sheetId="14" state="hidden" r:id="rId3"/>
  </sheets>
  <definedNames>
    <definedName name="_xlnm.Print_Area" localSheetId="0">交付申請書かがみ!$A$1:$Z$48</definedName>
    <definedName name="_xlnm.Print_Area" localSheetId="1">交付申請書別紙!$A$1:$M$76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5" l="1"/>
  <c r="J47" i="10"/>
  <c r="H47" i="10"/>
  <c r="H46" i="10"/>
  <c r="H45" i="10"/>
  <c r="H44" i="10"/>
  <c r="H43" i="10"/>
  <c r="H42" i="10"/>
  <c r="H41" i="10"/>
  <c r="D73" i="10"/>
  <c r="D72" i="10"/>
  <c r="D71" i="10"/>
  <c r="D70" i="10"/>
  <c r="F65" i="10"/>
  <c r="G64" i="10"/>
  <c r="G63" i="10"/>
  <c r="G62" i="10"/>
  <c r="G61" i="10"/>
  <c r="G60" i="10"/>
  <c r="G59" i="10"/>
  <c r="F37" i="10"/>
  <c r="G31" i="10"/>
  <c r="G32" i="10"/>
  <c r="G65" i="10" l="1"/>
  <c r="D69" i="10" s="1"/>
  <c r="D74" i="10" s="1"/>
  <c r="M41" i="10"/>
  <c r="G33" i="10" l="1"/>
  <c r="G34" i="10"/>
  <c r="B71" i="10" s="1"/>
  <c r="G35" i="10"/>
  <c r="B72" i="10" s="1"/>
  <c r="G36" i="10"/>
  <c r="B73" i="10" s="1"/>
  <c r="B70" i="10" l="1"/>
  <c r="G37" i="10"/>
  <c r="B69" i="10"/>
  <c r="M46" i="10"/>
  <c r="C73" i="10" s="1"/>
  <c r="E73" i="10" s="1"/>
  <c r="G73" i="10" s="1"/>
  <c r="M44" i="10"/>
  <c r="C71" i="10" s="1"/>
  <c r="E71" i="10" s="1"/>
  <c r="G71" i="10" s="1"/>
  <c r="M42" i="10"/>
  <c r="C69" i="10" s="1"/>
  <c r="G47" i="10"/>
  <c r="E69" i="10" l="1"/>
  <c r="G69" i="10" s="1"/>
  <c r="I69" i="10" s="1"/>
  <c r="B74" i="10"/>
  <c r="M43" i="10"/>
  <c r="C70" i="10" s="1"/>
  <c r="E70" i="10" s="1"/>
  <c r="G70" i="10" s="1"/>
  <c r="M45" i="10"/>
  <c r="C72" i="10" s="1"/>
  <c r="E72" i="10" s="1"/>
  <c r="G72" i="10" s="1"/>
  <c r="M47" i="10" l="1"/>
  <c r="I70" i="10" l="1"/>
  <c r="C74" i="10"/>
  <c r="G74" i="10" l="1"/>
  <c r="I72" i="10"/>
  <c r="I71" i="10"/>
  <c r="I73" i="10"/>
  <c r="E74" i="10"/>
  <c r="I74" i="10" l="1"/>
  <c r="M74" i="10" s="1"/>
</calcChain>
</file>

<file path=xl/sharedStrings.xml><?xml version="1.0" encoding="utf-8"?>
<sst xmlns="http://schemas.openxmlformats.org/spreadsheetml/2006/main" count="187" uniqueCount="119">
  <si>
    <t>支払日</t>
    <rPh sb="0" eb="2">
      <t>シハラ</t>
    </rPh>
    <rPh sb="2" eb="3">
      <t>ヒ</t>
    </rPh>
    <phoneticPr fontId="3"/>
  </si>
  <si>
    <t>支払先</t>
    <rPh sb="0" eb="2">
      <t>シハラ</t>
    </rPh>
    <rPh sb="2" eb="3">
      <t>サキ</t>
    </rPh>
    <phoneticPr fontId="3"/>
  </si>
  <si>
    <t>支払日</t>
    <rPh sb="0" eb="3">
      <t>シハライビ</t>
    </rPh>
    <phoneticPr fontId="3"/>
  </si>
  <si>
    <t>合計</t>
    <rPh sb="0" eb="2">
      <t>ゴウケイ</t>
    </rPh>
    <phoneticPr fontId="3"/>
  </si>
  <si>
    <t>小計</t>
    <rPh sb="0" eb="2">
      <t>ショウケイ</t>
    </rPh>
    <phoneticPr fontId="3"/>
  </si>
  <si>
    <t>入国日</t>
    <rPh sb="0" eb="3">
      <t>ニュウコクビ</t>
    </rPh>
    <phoneticPr fontId="3"/>
  </si>
  <si>
    <t>レンタカー</t>
    <phoneticPr fontId="3"/>
  </si>
  <si>
    <t>補助率</t>
    <rPh sb="0" eb="3">
      <t>ホジョリツ</t>
    </rPh>
    <phoneticPr fontId="3"/>
  </si>
  <si>
    <t xml:space="preserve">所在地 </t>
    <rPh sb="0" eb="3">
      <t>ショザイチ</t>
    </rPh>
    <phoneticPr fontId="6"/>
  </si>
  <si>
    <t>代表者職･氏名</t>
    <rPh sb="0" eb="3">
      <t>ダイヒョウシャ</t>
    </rPh>
    <rPh sb="3" eb="4">
      <t>ショク</t>
    </rPh>
    <rPh sb="5" eb="7">
      <t>シメイ</t>
    </rPh>
    <phoneticPr fontId="6"/>
  </si>
  <si>
    <t>１　補助事業内容</t>
    <rPh sb="2" eb="4">
      <t>ホジョ</t>
    </rPh>
    <rPh sb="4" eb="6">
      <t>ジギョウ</t>
    </rPh>
    <rPh sb="6" eb="8">
      <t>ナイヨウ</t>
    </rPh>
    <phoneticPr fontId="6"/>
  </si>
  <si>
    <t>別紙のとおり</t>
    <rPh sb="0" eb="2">
      <t>ベッシ</t>
    </rPh>
    <phoneticPr fontId="6"/>
  </si>
  <si>
    <t>２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6"/>
  </si>
  <si>
    <t>金</t>
    <rPh sb="0" eb="1">
      <t>キン</t>
    </rPh>
    <phoneticPr fontId="6"/>
  </si>
  <si>
    <t>円</t>
    <rPh sb="0" eb="1">
      <t>エン</t>
    </rPh>
    <phoneticPr fontId="6"/>
  </si>
  <si>
    <t>回目</t>
    <rPh sb="0" eb="2">
      <t>カイメ</t>
    </rPh>
    <phoneticPr fontId="3"/>
  </si>
  <si>
    <t>小分類</t>
    <rPh sb="0" eb="3">
      <t>ショウブンルイ</t>
    </rPh>
    <phoneticPr fontId="6"/>
  </si>
  <si>
    <t>担当者</t>
    <rPh sb="0" eb="3">
      <t>タントウシャ</t>
    </rPh>
    <phoneticPr fontId="3"/>
  </si>
  <si>
    <t>氏名</t>
    <rPh sb="0" eb="2">
      <t>シメイ</t>
    </rPh>
    <phoneticPr fontId="3"/>
  </si>
  <si>
    <t>ﾌﾘｶﾞﾅ</t>
    <phoneticPr fontId="3"/>
  </si>
  <si>
    <t>所属</t>
    <rPh sb="0" eb="2">
      <t>ショゾク</t>
    </rPh>
    <phoneticPr fontId="3"/>
  </si>
  <si>
    <t>メール
アドレス</t>
    <phoneticPr fontId="3"/>
  </si>
  <si>
    <r>
      <t>業種</t>
    </r>
    <r>
      <rPr>
        <sz val="10"/>
        <color theme="1"/>
        <rFont val="ＭＳ 明朝"/>
        <family val="1"/>
        <charset val="128"/>
      </rPr>
      <t>（産業分類）</t>
    </r>
    <rPh sb="0" eb="2">
      <t>ギョウシュ</t>
    </rPh>
    <rPh sb="3" eb="7">
      <t>サンギョウブンルイ</t>
    </rPh>
    <phoneticPr fontId="3"/>
  </si>
  <si>
    <t>在留資格</t>
    <rPh sb="0" eb="4">
      <t>ザイリュウシカク</t>
    </rPh>
    <phoneticPr fontId="3"/>
  </si>
  <si>
    <t>利用空港</t>
    <rPh sb="0" eb="4">
      <t>リヨウクウコウ</t>
    </rPh>
    <phoneticPr fontId="3"/>
  </si>
  <si>
    <t>氏名
（アルファベット表記）</t>
    <rPh sb="0" eb="2">
      <t>シメイ</t>
    </rPh>
    <rPh sb="11" eb="13">
      <t>ヒョウキ</t>
    </rPh>
    <phoneticPr fontId="3"/>
  </si>
  <si>
    <t>技能実習</t>
    <rPh sb="0" eb="4">
      <t>ギノウジッシュウ</t>
    </rPh>
    <phoneticPr fontId="3"/>
  </si>
  <si>
    <t>待機期間
（泊数）</t>
    <rPh sb="0" eb="4">
      <t>タイキキカン</t>
    </rPh>
    <rPh sb="6" eb="8">
      <t>ハクスウ</t>
    </rPh>
    <phoneticPr fontId="3"/>
  </si>
  <si>
    <t>番号</t>
    <rPh sb="0" eb="2">
      <t>バンゴウ</t>
    </rPh>
    <phoneticPr fontId="3"/>
  </si>
  <si>
    <t>記入例</t>
    <rPh sb="0" eb="3">
      <t>キニュウレイ</t>
    </rPh>
    <phoneticPr fontId="3"/>
  </si>
  <si>
    <t>～</t>
    <phoneticPr fontId="3"/>
  </si>
  <si>
    <t>JIGYOSHA　SHIEN</t>
    <phoneticPr fontId="3"/>
  </si>
  <si>
    <t>〇〇〇ホテル</t>
    <phoneticPr fontId="3"/>
  </si>
  <si>
    <t>対象者
名簿番号</t>
    <rPh sb="0" eb="3">
      <t>タイショウシャ</t>
    </rPh>
    <rPh sb="4" eb="6">
      <t>メイボ</t>
    </rPh>
    <rPh sb="6" eb="8">
      <t>バンゴウ</t>
    </rPh>
    <phoneticPr fontId="3"/>
  </si>
  <si>
    <t>空港から待機場所までの移動車両</t>
    <rPh sb="0" eb="2">
      <t>クウコウ</t>
    </rPh>
    <rPh sb="4" eb="8">
      <t>タイキバショ</t>
    </rPh>
    <rPh sb="11" eb="13">
      <t>イドウ</t>
    </rPh>
    <rPh sb="13" eb="15">
      <t>シャリョウ</t>
    </rPh>
    <phoneticPr fontId="3"/>
  </si>
  <si>
    <t>★と●を比較して低い方</t>
    <rPh sb="4" eb="6">
      <t>ヒカク</t>
    </rPh>
    <rPh sb="8" eb="9">
      <t>ヒク</t>
    </rPh>
    <rPh sb="10" eb="11">
      <t>ホウ</t>
    </rPh>
    <phoneticPr fontId="3"/>
  </si>
  <si>
    <t>雇用
事業所名</t>
    <rPh sb="0" eb="2">
      <t>コヨウ</t>
    </rPh>
    <rPh sb="3" eb="6">
      <t>ジギョウショ</t>
    </rPh>
    <rPh sb="6" eb="7">
      <t>メイ</t>
    </rPh>
    <phoneticPr fontId="3"/>
  </si>
  <si>
    <t>○○会社
△△支店</t>
    <rPh sb="2" eb="4">
      <t>ガイシャ</t>
    </rPh>
    <rPh sb="7" eb="9">
      <t>シテン</t>
    </rPh>
    <phoneticPr fontId="3"/>
  </si>
  <si>
    <t>２　宿泊費</t>
    <rPh sb="2" eb="5">
      <t>シュクハクヒ</t>
    </rPh>
    <phoneticPr fontId="3"/>
  </si>
  <si>
    <t>３　交通費</t>
    <rPh sb="2" eb="5">
      <t>コウツウヒ</t>
    </rPh>
    <phoneticPr fontId="3"/>
  </si>
  <si>
    <t>車両
利用日</t>
    <rPh sb="0" eb="2">
      <t>シャリョウ</t>
    </rPh>
    <rPh sb="3" eb="6">
      <t>リヨウビ</t>
    </rPh>
    <phoneticPr fontId="3"/>
  </si>
  <si>
    <t>※支払先が複数ある場合は、支払先を全て記入し支払金額はその合計額を記載してください</t>
    <rPh sb="1" eb="3">
      <t>シハライ</t>
    </rPh>
    <rPh sb="3" eb="4">
      <t>サキ</t>
    </rPh>
    <rPh sb="5" eb="7">
      <t>フクスウ</t>
    </rPh>
    <rPh sb="9" eb="11">
      <t>バアイ</t>
    </rPh>
    <rPh sb="13" eb="15">
      <t>シハラ</t>
    </rPh>
    <rPh sb="15" eb="16">
      <t>サキ</t>
    </rPh>
    <rPh sb="17" eb="18">
      <t>スベ</t>
    </rPh>
    <rPh sb="19" eb="21">
      <t>キニュウ</t>
    </rPh>
    <rPh sb="22" eb="26">
      <t>シハライキンガク</t>
    </rPh>
    <rPh sb="29" eb="32">
      <t>ゴウケイガク</t>
    </rPh>
    <rPh sb="33" eb="35">
      <t>キサイ</t>
    </rPh>
    <phoneticPr fontId="3"/>
  </si>
  <si>
    <t>印</t>
    <rPh sb="0" eb="1">
      <t>イン</t>
    </rPh>
    <phoneticPr fontId="3"/>
  </si>
  <si>
    <t>役職</t>
    <rPh sb="0" eb="2">
      <t>ヤクショク</t>
    </rPh>
    <phoneticPr fontId="3"/>
  </si>
  <si>
    <t>TEL</t>
    <phoneticPr fontId="3"/>
  </si>
  <si>
    <t>FAX</t>
    <phoneticPr fontId="3"/>
  </si>
  <si>
    <t>成田国際空港</t>
  </si>
  <si>
    <t>円</t>
  </si>
  <si>
    <t>中部国際空港</t>
  </si>
  <si>
    <t>関西国際空港</t>
  </si>
  <si>
    <t>福岡空港</t>
  </si>
  <si>
    <t>上限額</t>
    <rPh sb="0" eb="3">
      <t>ジョウゲンガク</t>
    </rPh>
    <phoneticPr fontId="3"/>
  </si>
  <si>
    <t>入国時空港</t>
    <rPh sb="0" eb="3">
      <t>ニュウコクジ</t>
    </rPh>
    <rPh sb="3" eb="5">
      <t>クウコウ</t>
    </rPh>
    <phoneticPr fontId="3"/>
  </si>
  <si>
    <t>東京国際空港
（羽田空港）</t>
    <rPh sb="8" eb="10">
      <t>ハネダ</t>
    </rPh>
    <rPh sb="10" eb="12">
      <t>クウコウ</t>
    </rPh>
    <phoneticPr fontId="3"/>
  </si>
  <si>
    <t>交通費一人当り上限額</t>
    <rPh sb="0" eb="3">
      <t>コウツウヒ</t>
    </rPh>
    <rPh sb="3" eb="6">
      <t>ヒトリアタ</t>
    </rPh>
    <rPh sb="7" eb="10">
      <t>ジョウゲンガク</t>
    </rPh>
    <phoneticPr fontId="3"/>
  </si>
  <si>
    <t>－</t>
    <phoneticPr fontId="3"/>
  </si>
  <si>
    <t>大分類</t>
    <rPh sb="0" eb="1">
      <t>ダイ</t>
    </rPh>
    <rPh sb="1" eb="3">
      <t>ブンルイ</t>
    </rPh>
    <phoneticPr fontId="3"/>
  </si>
  <si>
    <t>在留資格</t>
    <rPh sb="0" eb="4">
      <t>ザイリュウシカク</t>
    </rPh>
    <phoneticPr fontId="3"/>
  </si>
  <si>
    <t>技能実習</t>
    <rPh sb="0" eb="4">
      <t>ギノウジッシュウ</t>
    </rPh>
    <phoneticPr fontId="3"/>
  </si>
  <si>
    <t>特定技能</t>
    <rPh sb="0" eb="4">
      <t>トクテイギノウ</t>
    </rPh>
    <phoneticPr fontId="3"/>
  </si>
  <si>
    <r>
      <t xml:space="preserve">待機場所
</t>
    </r>
    <r>
      <rPr>
        <b/>
        <sz val="10"/>
        <color theme="1"/>
        <rFont val="ＭＳ 明朝"/>
        <family val="1"/>
        <charset val="128"/>
      </rPr>
      <t>（宿泊施設名）</t>
    </r>
    <rPh sb="0" eb="4">
      <t>タイキバショ</t>
    </rPh>
    <rPh sb="6" eb="11">
      <t>シュクハクシセツメイ</t>
    </rPh>
    <phoneticPr fontId="3"/>
  </si>
  <si>
    <t>日</t>
    <rPh sb="0" eb="1">
      <t>ニチ</t>
    </rPh>
    <phoneticPr fontId="3"/>
  </si>
  <si>
    <t>泊</t>
    <rPh sb="0" eb="1">
      <t>ハク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</si>
  <si>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</si>
  <si>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</si>
  <si>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</si>
  <si>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〒</t>
    <phoneticPr fontId="3"/>
  </si>
  <si>
    <t>補助対象経費</t>
    <rPh sb="0" eb="6">
      <t>ホジョタイショウケイヒ</t>
    </rPh>
    <phoneticPr fontId="3"/>
  </si>
  <si>
    <t>㈱○○レンタカー</t>
    <phoneticPr fontId="3"/>
  </si>
  <si>
    <t>支払金額
（税込）
（A）</t>
    <rPh sb="0" eb="2">
      <t>シハラ</t>
    </rPh>
    <rPh sb="2" eb="4">
      <t>キンガク</t>
    </rPh>
    <rPh sb="6" eb="8">
      <t>ゼイコミ</t>
    </rPh>
    <phoneticPr fontId="3"/>
  </si>
  <si>
    <r>
      <t>補助対象経費
BとCを比較して低い方　　</t>
    </r>
    <r>
      <rPr>
        <b/>
        <u/>
        <sz val="11"/>
        <color theme="1"/>
        <rFont val="ＭＳ 明朝"/>
        <family val="1"/>
        <charset val="128"/>
      </rPr>
      <t>（D）</t>
    </r>
    <rPh sb="0" eb="2">
      <t>ホジョ</t>
    </rPh>
    <rPh sb="2" eb="6">
      <t>タイショウケイヒ</t>
    </rPh>
    <rPh sb="11" eb="13">
      <t>ヒカク</t>
    </rPh>
    <rPh sb="15" eb="16">
      <t>ヒク</t>
    </rPh>
    <rPh sb="17" eb="18">
      <t>ホウ</t>
    </rPh>
    <phoneticPr fontId="3"/>
  </si>
  <si>
    <r>
      <t xml:space="preserve">交通費
</t>
    </r>
    <r>
      <rPr>
        <b/>
        <u/>
        <sz val="11"/>
        <color theme="1"/>
        <rFont val="ＭＳ 明朝"/>
        <family val="1"/>
        <charset val="128"/>
      </rPr>
      <t>（D）</t>
    </r>
    <rPh sb="0" eb="3">
      <t>コウツウヒ</t>
    </rPh>
    <phoneticPr fontId="3"/>
  </si>
  <si>
    <r>
      <t xml:space="preserve">宿泊費
</t>
    </r>
    <r>
      <rPr>
        <b/>
        <u/>
        <sz val="11"/>
        <color theme="1"/>
        <rFont val="ＭＳ 明朝"/>
        <family val="1"/>
        <charset val="128"/>
      </rPr>
      <t>（b）</t>
    </r>
    <rPh sb="0" eb="3">
      <t>シュクハクヒ</t>
    </rPh>
    <phoneticPr fontId="3"/>
  </si>
  <si>
    <t>記入例</t>
    <rPh sb="0" eb="3">
      <t>キニュウレイ</t>
    </rPh>
    <phoneticPr fontId="3"/>
  </si>
  <si>
    <t>○○○ホテル</t>
    <phoneticPr fontId="3"/>
  </si>
  <si>
    <t>成田国際空港</t>
    <phoneticPr fontId="3"/>
  </si>
  <si>
    <t>（単位：円）</t>
    <rPh sb="1" eb="3">
      <t>タンイ</t>
    </rPh>
    <rPh sb="4" eb="5">
      <t>エン</t>
    </rPh>
    <phoneticPr fontId="3"/>
  </si>
  <si>
    <r>
      <t xml:space="preserve">支払金額
（税抜）
A÷1.1　　
（B）
</t>
    </r>
    <r>
      <rPr>
        <sz val="9"/>
        <color theme="1"/>
        <rFont val="ＭＳ 明朝"/>
        <family val="1"/>
        <charset val="128"/>
      </rPr>
      <t>※１円未満切捨て</t>
    </r>
    <rPh sb="0" eb="4">
      <t>シハライキンガク</t>
    </rPh>
    <rPh sb="6" eb="8">
      <t>ゼイヌ</t>
    </rPh>
    <phoneticPr fontId="3"/>
  </si>
  <si>
    <r>
      <t xml:space="preserve">1人当たり
上限額
</t>
    </r>
    <r>
      <rPr>
        <b/>
        <u/>
        <sz val="11"/>
        <color theme="1"/>
        <rFont val="ＭＳ 明朝"/>
        <family val="1"/>
        <charset val="128"/>
      </rPr>
      <t>（●）</t>
    </r>
    <rPh sb="1" eb="2">
      <t>ニン</t>
    </rPh>
    <rPh sb="2" eb="3">
      <t>ア</t>
    </rPh>
    <rPh sb="6" eb="9">
      <t>ジョウゲンガク</t>
    </rPh>
    <phoneticPr fontId="3"/>
  </si>
  <si>
    <r>
      <t xml:space="preserve">補助対象経費
（税抜　a÷1.1）   
</t>
    </r>
    <r>
      <rPr>
        <b/>
        <u/>
        <sz val="11"/>
        <color theme="1"/>
        <rFont val="ＭＳ 明朝"/>
        <family val="1"/>
        <charset val="128"/>
      </rPr>
      <t>（b）</t>
    </r>
    <r>
      <rPr>
        <b/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※１円未満切捨て</t>
    </r>
    <rPh sb="0" eb="4">
      <t>ホジョタイショウ</t>
    </rPh>
    <rPh sb="4" eb="6">
      <t>ケイヒ</t>
    </rPh>
    <rPh sb="8" eb="10">
      <t>ゼイヌ</t>
    </rPh>
    <rPh sb="27" eb="32">
      <t>エンミマンキリス</t>
    </rPh>
    <phoneticPr fontId="3"/>
  </si>
  <si>
    <t>支払金額
（税込）　　（a）</t>
    <rPh sb="0" eb="2">
      <t>シハラ</t>
    </rPh>
    <rPh sb="2" eb="4">
      <t>キンガク</t>
    </rPh>
    <rPh sb="6" eb="8">
      <t>ゼイコ</t>
    </rPh>
    <phoneticPr fontId="3"/>
  </si>
  <si>
    <t>３　今回の申請は</t>
    <rPh sb="2" eb="4">
      <t>コンカイ</t>
    </rPh>
    <rPh sb="5" eb="7">
      <t>シンセイ</t>
    </rPh>
    <phoneticPr fontId="3"/>
  </si>
  <si>
    <t>４　申請者情報</t>
    <rPh sb="2" eb="5">
      <t>シンセイシャ</t>
    </rPh>
    <rPh sb="5" eb="7">
      <t>ジョウホウ</t>
    </rPh>
    <phoneticPr fontId="3"/>
  </si>
  <si>
    <t>←記入するセル</t>
    <rPh sb="1" eb="3">
      <t>キニュウ</t>
    </rPh>
    <phoneticPr fontId="3"/>
  </si>
  <si>
    <t>利用空港毎の交通費（１人当たり上限額）</t>
    <rPh sb="4" eb="5">
      <t>ゴト</t>
    </rPh>
    <rPh sb="6" eb="9">
      <t>コウツウヒ</t>
    </rPh>
    <rPh sb="11" eb="13">
      <t>ニンア</t>
    </rPh>
    <rPh sb="15" eb="18">
      <t>ジョウゲンガク</t>
    </rPh>
    <phoneticPr fontId="3"/>
  </si>
  <si>
    <t>利用空港</t>
  </si>
  <si>
    <t>1人当たり上限額</t>
  </si>
  <si>
    <t>東京国際空港（羽田空港）</t>
  </si>
  <si>
    <r>
      <t xml:space="preserve">補助金交付申請額
</t>
    </r>
    <r>
      <rPr>
        <sz val="9"/>
        <color theme="1"/>
        <rFont val="ＭＳ 明朝"/>
        <family val="1"/>
        <charset val="128"/>
      </rPr>
      <t>※左記の合計額から千円未満切捨て</t>
    </r>
    <rPh sb="0" eb="8">
      <t>ホジョキンコウフシンセイガク</t>
    </rPh>
    <rPh sb="10" eb="12">
      <t>サキ</t>
    </rPh>
    <rPh sb="13" eb="15">
      <t>ゴウケイ</t>
    </rPh>
    <rPh sb="15" eb="16">
      <t>ガク</t>
    </rPh>
    <rPh sb="18" eb="24">
      <t>センエンミマンキリス</t>
    </rPh>
    <phoneticPr fontId="3"/>
  </si>
  <si>
    <t>別記第１号様式（第５条関係）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6"/>
  </si>
  <si>
    <t>別記第１号様式（第５条関係）別紙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rPh sb="14" eb="16">
      <t>ベッシ</t>
    </rPh>
    <phoneticPr fontId="6"/>
  </si>
  <si>
    <t>名称</t>
    <rPh sb="0" eb="2">
      <t>メイショウ</t>
    </rPh>
    <phoneticPr fontId="6"/>
  </si>
  <si>
    <t>長崎県中小企業団体中央会</t>
    <rPh sb="0" eb="2">
      <t>ナガサキ</t>
    </rPh>
    <rPh sb="2" eb="3">
      <t>ケン</t>
    </rPh>
    <rPh sb="3" eb="12">
      <t>チュウショウキギョウダンタイチュウオウカイ</t>
    </rPh>
    <phoneticPr fontId="6"/>
  </si>
  <si>
    <t>会長　石丸　忠重　様</t>
    <rPh sb="0" eb="2">
      <t>カイチョウ</t>
    </rPh>
    <rPh sb="3" eb="5">
      <t>イシマル</t>
    </rPh>
    <rPh sb="6" eb="8">
      <t>タダシゲ</t>
    </rPh>
    <rPh sb="9" eb="10">
      <t>サマ</t>
    </rPh>
    <phoneticPr fontId="3"/>
  </si>
  <si>
    <t>15,000円</t>
    <phoneticPr fontId="3"/>
  </si>
  <si>
    <t>14,000円</t>
    <phoneticPr fontId="3"/>
  </si>
  <si>
    <t>9,000円</t>
    <phoneticPr fontId="3"/>
  </si>
  <si>
    <t>8,000円</t>
    <phoneticPr fontId="3"/>
  </si>
  <si>
    <t>3,000円</t>
    <phoneticPr fontId="3"/>
  </si>
  <si>
    <t>3/4</t>
    <phoneticPr fontId="3"/>
  </si>
  <si>
    <t>１　外国人材（補助申請対象者）名簿　※監理団体からの申請の場合は、雇用事業所ごとに記入してください。</t>
    <rPh sb="2" eb="6">
      <t>ガイコクジンザイ</t>
    </rPh>
    <rPh sb="7" eb="11">
      <t>ホジョシンセイ</t>
    </rPh>
    <rPh sb="11" eb="13">
      <t>タイショウ</t>
    </rPh>
    <rPh sb="13" eb="14">
      <t>シャ</t>
    </rPh>
    <rPh sb="15" eb="17">
      <t>メイボ</t>
    </rPh>
    <rPh sb="19" eb="23">
      <t>カンリダンタイ</t>
    </rPh>
    <rPh sb="26" eb="28">
      <t>シンセイ</t>
    </rPh>
    <rPh sb="29" eb="31">
      <t>バアイ</t>
    </rPh>
    <rPh sb="33" eb="35">
      <t>コヨウ</t>
    </rPh>
    <rPh sb="35" eb="38">
      <t>ジギョウショ</t>
    </rPh>
    <rPh sb="41" eb="43">
      <t>キニュウ</t>
    </rPh>
    <phoneticPr fontId="3"/>
  </si>
  <si>
    <t>監理団体又は登録支援機関名</t>
    <rPh sb="0" eb="4">
      <t>カンリダンタイ</t>
    </rPh>
    <rPh sb="4" eb="5">
      <t>マタ</t>
    </rPh>
    <rPh sb="6" eb="12">
      <t>トウロクシエンキカン</t>
    </rPh>
    <rPh sb="12" eb="13">
      <t>メイ</t>
    </rPh>
    <phoneticPr fontId="3"/>
  </si>
  <si>
    <t>（１）監理団体又は登録支援機関が申請する場合</t>
    <rPh sb="16" eb="18">
      <t>シンセイ</t>
    </rPh>
    <rPh sb="20" eb="22">
      <t>バアイ</t>
    </rPh>
    <phoneticPr fontId="3"/>
  </si>
  <si>
    <t>（２）県内企業等が申請する場合</t>
    <rPh sb="3" eb="5">
      <t>ケンナイ</t>
    </rPh>
    <rPh sb="5" eb="8">
      <t>キギョウトウ</t>
    </rPh>
    <rPh sb="9" eb="11">
      <t>シンセイ</t>
    </rPh>
    <rPh sb="13" eb="15">
      <t>バアイ</t>
    </rPh>
    <phoneticPr fontId="3"/>
  </si>
  <si>
    <t>企業・事業所名</t>
    <rPh sb="0" eb="2">
      <t>キギョウ</t>
    </rPh>
    <rPh sb="3" eb="6">
      <t>ジギョウショ</t>
    </rPh>
    <rPh sb="6" eb="7">
      <t>メイ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</si>
  <si>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</si>
  <si>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５　補助金交付申請額（2 宿泊費、3 交通費、及び４ PCR検査費の合計）</t>
    <rPh sb="2" eb="5">
      <t>ホジョキン</t>
    </rPh>
    <rPh sb="5" eb="7">
      <t>コウフ</t>
    </rPh>
    <rPh sb="7" eb="9">
      <t>シンセイ</t>
    </rPh>
    <rPh sb="9" eb="10">
      <t>ガク</t>
    </rPh>
    <rPh sb="13" eb="16">
      <t>シュクハクヒ</t>
    </rPh>
    <rPh sb="19" eb="22">
      <t>コウツウヒ</t>
    </rPh>
    <rPh sb="23" eb="24">
      <t>オヨ</t>
    </rPh>
    <rPh sb="30" eb="32">
      <t>ケンサ</t>
    </rPh>
    <rPh sb="32" eb="33">
      <t>ヒ</t>
    </rPh>
    <rPh sb="34" eb="36">
      <t>ゴウケイ</t>
    </rPh>
    <phoneticPr fontId="3"/>
  </si>
  <si>
    <t>支払金額
（税込）　　（e）</t>
    <rPh sb="0" eb="2">
      <t>シハラ</t>
    </rPh>
    <rPh sb="2" eb="4">
      <t>キンガク</t>
    </rPh>
    <rPh sb="6" eb="8">
      <t>ゼイコ</t>
    </rPh>
    <phoneticPr fontId="3"/>
  </si>
  <si>
    <r>
      <t xml:space="preserve">補助対象経費
（税抜　a÷1.1）   
</t>
    </r>
    <r>
      <rPr>
        <b/>
        <u/>
        <sz val="11"/>
        <color theme="1"/>
        <rFont val="ＭＳ 明朝"/>
        <family val="1"/>
        <charset val="128"/>
      </rPr>
      <t>（E）</t>
    </r>
    <r>
      <rPr>
        <b/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※１円未満切捨て</t>
    </r>
    <rPh sb="0" eb="4">
      <t>ホジョタイショウ</t>
    </rPh>
    <rPh sb="4" eb="6">
      <t>ケイヒ</t>
    </rPh>
    <rPh sb="8" eb="10">
      <t>ゼイヌ</t>
    </rPh>
    <rPh sb="27" eb="32">
      <t>エンミマンキリス</t>
    </rPh>
    <phoneticPr fontId="3"/>
  </si>
  <si>
    <r>
      <t xml:space="preserve">PCR検査費
</t>
    </r>
    <r>
      <rPr>
        <b/>
        <u/>
        <sz val="11"/>
        <color theme="1"/>
        <rFont val="ＭＳ 明朝"/>
        <family val="1"/>
        <charset val="128"/>
      </rPr>
      <t>（E）</t>
    </r>
    <rPh sb="3" eb="5">
      <t>ケンサ</t>
    </rPh>
    <rPh sb="5" eb="6">
      <t>ヒ</t>
    </rPh>
    <phoneticPr fontId="3"/>
  </si>
  <si>
    <r>
      <t xml:space="preserve">合計額
ｂ＋D+E
</t>
    </r>
    <r>
      <rPr>
        <b/>
        <u/>
        <sz val="11"/>
        <color theme="1"/>
        <rFont val="ＭＳ 明朝"/>
        <family val="1"/>
        <charset val="128"/>
      </rPr>
      <t>（◎）</t>
    </r>
    <rPh sb="0" eb="3">
      <t>ゴウケイガク</t>
    </rPh>
    <phoneticPr fontId="3"/>
  </si>
  <si>
    <t>就業地</t>
    <rPh sb="0" eb="2">
      <t>シュウギョウ</t>
    </rPh>
    <rPh sb="2" eb="3">
      <t>チ</t>
    </rPh>
    <phoneticPr fontId="3"/>
  </si>
  <si>
    <t>○○市</t>
    <rPh sb="2" eb="3">
      <t>シ</t>
    </rPh>
    <phoneticPr fontId="3"/>
  </si>
  <si>
    <t>受入企業・事業所名</t>
    <rPh sb="0" eb="2">
      <t>ウケイレ</t>
    </rPh>
    <rPh sb="2" eb="4">
      <t>キギョウ</t>
    </rPh>
    <rPh sb="5" eb="8">
      <t>ジギョウショ</t>
    </rPh>
    <rPh sb="8" eb="9">
      <t>メイ</t>
    </rPh>
    <phoneticPr fontId="3"/>
  </si>
  <si>
    <t>４　PCR検査費等</t>
    <rPh sb="5" eb="7">
      <t>ケンサ</t>
    </rPh>
    <rPh sb="8" eb="9">
      <t>トウ</t>
    </rPh>
    <phoneticPr fontId="3"/>
  </si>
  <si>
    <t>1人当たり上限額
（C）※下記基準表の上限額を記入</t>
    <rPh sb="1" eb="3">
      <t>ニンア</t>
    </rPh>
    <rPh sb="5" eb="8">
      <t>ジョウゲンガク</t>
    </rPh>
    <rPh sb="13" eb="15">
      <t>カキ</t>
    </rPh>
    <rPh sb="15" eb="17">
      <t>キジュン</t>
    </rPh>
    <rPh sb="17" eb="18">
      <t>ヒョウ</t>
    </rPh>
    <rPh sb="19" eb="21">
      <t>ジョウゲン</t>
    </rPh>
    <rPh sb="21" eb="22">
      <t>ガク</t>
    </rPh>
    <rPh sb="23" eb="25">
      <t>キニュウ</t>
    </rPh>
    <phoneticPr fontId="3"/>
  </si>
  <si>
    <r>
      <t xml:space="preserve">基準額
◎×3/4
</t>
    </r>
    <r>
      <rPr>
        <b/>
        <u/>
        <sz val="11"/>
        <color theme="1"/>
        <rFont val="ＭＳ 明朝"/>
        <family val="1"/>
        <charset val="128"/>
      </rPr>
      <t>（★）</t>
    </r>
    <r>
      <rPr>
        <b/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※1円未満切捨て</t>
    </r>
    <rPh sb="0" eb="3">
      <t>キジュンガク</t>
    </rPh>
    <rPh sb="16" eb="17">
      <t>エン</t>
    </rPh>
    <rPh sb="17" eb="19">
      <t>ミマン</t>
    </rPh>
    <rPh sb="19" eb="21">
      <t>キリス</t>
    </rPh>
    <phoneticPr fontId="3"/>
  </si>
  <si>
    <t>令和４年度長崎県外国人材受入緊急支援事業補助金交付申請書</t>
    <rPh sb="0" eb="2">
      <t>レイワ</t>
    </rPh>
    <rPh sb="3" eb="5">
      <t>ネンド</t>
    </rPh>
    <rPh sb="5" eb="8">
      <t>ナガサキケン</t>
    </rPh>
    <rPh sb="8" eb="12">
      <t>ガイコクジンザイ</t>
    </rPh>
    <rPh sb="12" eb="14">
      <t>ウケイレ</t>
    </rPh>
    <rPh sb="14" eb="16">
      <t>キンキュウ</t>
    </rPh>
    <rPh sb="16" eb="18">
      <t>シエン</t>
    </rPh>
    <rPh sb="18" eb="20">
      <t>ジギョウ</t>
    </rPh>
    <rPh sb="20" eb="22">
      <t>ホジョ</t>
    </rPh>
    <rPh sb="23" eb="24">
      <t>オヨ</t>
    </rPh>
    <rPh sb="25" eb="28">
      <t>シンセイショ</t>
    </rPh>
    <phoneticPr fontId="6"/>
  </si>
  <si>
    <t>　令和４年度長崎県外国人材受入緊急支援事業補助金について、令和４年度長崎県外国人材受入緊急支援事業補助金交付要項第５条第１項の規定により下記のとおり交付申請します。</t>
    <rPh sb="1" eb="3">
      <t>レイワ</t>
    </rPh>
    <rPh sb="4" eb="6">
      <t>ネンド</t>
    </rPh>
    <rPh sb="6" eb="8">
      <t>ナガサキ</t>
    </rPh>
    <rPh sb="8" eb="9">
      <t>ケン</t>
    </rPh>
    <rPh sb="9" eb="11">
      <t>ガイコク</t>
    </rPh>
    <rPh sb="11" eb="13">
      <t>ジンザイ</t>
    </rPh>
    <rPh sb="13" eb="15">
      <t>ウケイレ</t>
    </rPh>
    <rPh sb="15" eb="17">
      <t>キンキュウ</t>
    </rPh>
    <rPh sb="17" eb="19">
      <t>シエン</t>
    </rPh>
    <rPh sb="19" eb="21">
      <t>ジギョウ</t>
    </rPh>
    <rPh sb="21" eb="24">
      <t>ホジョキン</t>
    </rPh>
    <rPh sb="29" eb="31">
      <t>レイワ</t>
    </rPh>
    <rPh sb="32" eb="34">
      <t>ネンド</t>
    </rPh>
    <rPh sb="34" eb="36">
      <t>ナガサキ</t>
    </rPh>
    <rPh sb="36" eb="37">
      <t>ケン</t>
    </rPh>
    <rPh sb="37" eb="39">
      <t>ガイコク</t>
    </rPh>
    <rPh sb="39" eb="41">
      <t>ジンザイ</t>
    </rPh>
    <rPh sb="41" eb="43">
      <t>ウケイレ</t>
    </rPh>
    <rPh sb="43" eb="45">
      <t>キンキュウ</t>
    </rPh>
    <rPh sb="45" eb="47">
      <t>シエン</t>
    </rPh>
    <rPh sb="47" eb="49">
      <t>ジギョウ</t>
    </rPh>
    <rPh sb="49" eb="52">
      <t>ホジョキン</t>
    </rPh>
    <rPh sb="52" eb="56">
      <t>コウフヨウコウ</t>
    </rPh>
    <rPh sb="56" eb="57">
      <t>ダイ</t>
    </rPh>
    <rPh sb="58" eb="59">
      <t>ジョウ</t>
    </rPh>
    <rPh sb="59" eb="60">
      <t>ダイ</t>
    </rPh>
    <rPh sb="61" eb="62">
      <t>コウ</t>
    </rPh>
    <rPh sb="63" eb="65">
      <t>キテイ</t>
    </rPh>
    <rPh sb="74" eb="78">
      <t>コウフシンセイ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</si>
</sst>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14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Border="1">
      <alignment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5" fillId="0" borderId="0" xfId="2" applyFont="1" applyFill="1">
      <alignment vertical="center"/>
    </xf>
    <xf numFmtId="0" fontId="5" fillId="0" borderId="0" xfId="2" applyFont="1" applyBorder="1" applyAlignment="1">
      <alignment vertical="center" shrinkToFit="1"/>
    </xf>
    <xf numFmtId="0" fontId="5" fillId="0" borderId="0" xfId="2" applyFont="1" applyFill="1" applyBorder="1" applyAlignment="1">
      <alignment vertical="center" shrinkToFit="1"/>
    </xf>
    <xf numFmtId="0" fontId="5" fillId="0" borderId="0" xfId="2" applyFont="1" applyFill="1" applyBorder="1" applyAlignment="1" applyProtection="1">
      <alignment vertical="center" shrinkToFit="1"/>
      <protection locked="0"/>
    </xf>
    <xf numFmtId="0" fontId="5" fillId="0" borderId="0" xfId="2" applyFont="1" applyFill="1" applyAlignment="1" applyProtection="1">
      <alignment vertical="center" shrinkToFit="1"/>
      <protection locked="0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38" fontId="0" fillId="0" borderId="12" xfId="1" applyFont="1" applyBorder="1">
      <alignment vertical="center"/>
    </xf>
    <xf numFmtId="0" fontId="0" fillId="0" borderId="28" xfId="0" applyBorder="1">
      <alignment vertical="center"/>
    </xf>
    <xf numFmtId="38" fontId="0" fillId="0" borderId="15" xfId="1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5" fillId="2" borderId="0" xfId="2" applyFont="1" applyFill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1" fillId="0" borderId="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38" fontId="13" fillId="3" borderId="18" xfId="1" applyFont="1" applyFill="1" applyBorder="1" applyAlignment="1">
      <alignment vertical="center" wrapText="1"/>
    </xf>
    <xf numFmtId="38" fontId="11" fillId="3" borderId="19" xfId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38" fontId="11" fillId="0" borderId="20" xfId="1" applyFont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38" fontId="5" fillId="2" borderId="1" xfId="1" applyFont="1" applyFill="1" applyBorder="1" applyAlignment="1">
      <alignment horizontal="right" vertical="center" wrapText="1"/>
    </xf>
    <xf numFmtId="38" fontId="11" fillId="0" borderId="35" xfId="1" applyFont="1" applyBorder="1" applyAlignment="1">
      <alignment horizontal="center" vertical="center" wrapText="1"/>
    </xf>
    <xf numFmtId="176" fontId="5" fillId="2" borderId="4" xfId="1" applyNumberFormat="1" applyFont="1" applyFill="1" applyBorder="1" applyAlignment="1">
      <alignment horizontal="center" vertical="center" wrapText="1"/>
    </xf>
    <xf numFmtId="38" fontId="5" fillId="2" borderId="4" xfId="1" applyFont="1" applyFill="1" applyBorder="1" applyAlignment="1">
      <alignment horizontal="right" vertical="center" wrapText="1"/>
    </xf>
    <xf numFmtId="176" fontId="11" fillId="0" borderId="6" xfId="1" applyNumberFormat="1" applyFont="1" applyBorder="1" applyAlignment="1">
      <alignment horizontal="center" vertical="center" wrapText="1"/>
    </xf>
    <xf numFmtId="38" fontId="5" fillId="0" borderId="0" xfId="1" applyFont="1" applyBorder="1" applyAlignment="1">
      <alignment vertical="center" wrapText="1"/>
    </xf>
    <xf numFmtId="38" fontId="5" fillId="0" borderId="0" xfId="1" applyFont="1" applyBorder="1" applyAlignment="1">
      <alignment horizontal="center" vertical="center" wrapText="1"/>
    </xf>
    <xf numFmtId="176" fontId="5" fillId="0" borderId="0" xfId="1" applyNumberFormat="1" applyFont="1" applyBorder="1" applyAlignment="1">
      <alignment vertical="center"/>
    </xf>
    <xf numFmtId="38" fontId="11" fillId="0" borderId="0" xfId="1" applyFont="1">
      <alignment vertical="center"/>
    </xf>
    <xf numFmtId="38" fontId="5" fillId="0" borderId="0" xfId="1" applyFont="1">
      <alignment vertical="center"/>
    </xf>
    <xf numFmtId="38" fontId="5" fillId="0" borderId="0" xfId="1" applyFont="1" applyBorder="1">
      <alignment vertical="center"/>
    </xf>
    <xf numFmtId="38" fontId="5" fillId="0" borderId="1" xfId="1" applyFont="1" applyBorder="1" applyAlignment="1">
      <alignment horizontal="right" vertical="center"/>
    </xf>
    <xf numFmtId="38" fontId="11" fillId="0" borderId="1" xfId="1" quotePrefix="1" applyFont="1" applyBorder="1" applyAlignment="1">
      <alignment horizontal="center" vertical="center"/>
    </xf>
    <xf numFmtId="38" fontId="11" fillId="0" borderId="1" xfId="1" applyFont="1" applyBorder="1">
      <alignment vertical="center"/>
    </xf>
    <xf numFmtId="38" fontId="5" fillId="0" borderId="4" xfId="1" applyFont="1" applyBorder="1" applyAlignment="1">
      <alignment horizontal="right" vertical="center"/>
    </xf>
    <xf numFmtId="38" fontId="11" fillId="0" borderId="4" xfId="1" applyFont="1" applyBorder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38" fontId="5" fillId="0" borderId="7" xfId="1" applyFont="1" applyBorder="1">
      <alignment vertical="center"/>
    </xf>
    <xf numFmtId="0" fontId="5" fillId="0" borderId="0" xfId="2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center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11" fillId="4" borderId="32" xfId="0" applyFont="1" applyFill="1" applyBorder="1" applyAlignment="1">
      <alignment horizontal="right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right" vertical="center" wrapText="1"/>
      <protection locked="0"/>
    </xf>
    <xf numFmtId="0" fontId="5" fillId="2" borderId="32" xfId="0" applyFont="1" applyFill="1" applyBorder="1" applyAlignment="1" applyProtection="1">
      <alignment horizontal="right" vertical="center" wrapText="1"/>
      <protection locked="0"/>
    </xf>
    <xf numFmtId="38" fontId="5" fillId="0" borderId="14" xfId="1" applyFont="1" applyBorder="1">
      <alignment vertical="center"/>
    </xf>
    <xf numFmtId="177" fontId="5" fillId="0" borderId="0" xfId="2" applyNumberFormat="1" applyFont="1" applyFill="1" applyAlignment="1">
      <alignment vertical="center"/>
    </xf>
    <xf numFmtId="38" fontId="11" fillId="0" borderId="47" xfId="1" applyFont="1" applyBorder="1" applyAlignment="1">
      <alignment horizontal="center" vertical="center" wrapText="1"/>
    </xf>
    <xf numFmtId="176" fontId="5" fillId="2" borderId="5" xfId="1" applyNumberFormat="1" applyFont="1" applyFill="1" applyBorder="1" applyAlignment="1">
      <alignment horizontal="center" vertical="center" wrapText="1"/>
    </xf>
    <xf numFmtId="38" fontId="5" fillId="2" borderId="5" xfId="1" applyFont="1" applyFill="1" applyBorder="1" applyAlignment="1">
      <alignment horizontal="right" vertical="center" wrapText="1"/>
    </xf>
    <xf numFmtId="38" fontId="12" fillId="4" borderId="22" xfId="1" applyFont="1" applyFill="1" applyBorder="1" applyAlignment="1">
      <alignment horizontal="center" vertical="center" wrapText="1"/>
    </xf>
    <xf numFmtId="176" fontId="11" fillId="4" borderId="23" xfId="1" applyNumberFormat="1" applyFont="1" applyFill="1" applyBorder="1" applyAlignment="1">
      <alignment horizontal="center" vertical="center" wrapText="1"/>
    </xf>
    <xf numFmtId="38" fontId="11" fillId="4" borderId="23" xfId="1" applyFont="1" applyFill="1" applyBorder="1" applyAlignment="1">
      <alignment horizontal="right" vertical="center" wrapText="1"/>
    </xf>
    <xf numFmtId="38" fontId="11" fillId="0" borderId="59" xfId="1" applyFont="1" applyBorder="1" applyAlignment="1">
      <alignment horizontal="center" vertical="center" wrapText="1"/>
    </xf>
    <xf numFmtId="38" fontId="5" fillId="0" borderId="60" xfId="1" applyFont="1" applyBorder="1" applyAlignment="1">
      <alignment horizontal="right" vertical="center" wrapText="1"/>
    </xf>
    <xf numFmtId="38" fontId="12" fillId="3" borderId="61" xfId="1" applyFont="1" applyFill="1" applyBorder="1" applyAlignment="1">
      <alignment horizontal="center" vertical="center" wrapText="1"/>
    </xf>
    <xf numFmtId="38" fontId="5" fillId="0" borderId="48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vertical="top"/>
    </xf>
    <xf numFmtId="177" fontId="5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Border="1" applyAlignment="1">
      <alignment vertical="center"/>
    </xf>
    <xf numFmtId="0" fontId="5" fillId="2" borderId="1" xfId="0" applyFont="1" applyFill="1" applyBorder="1">
      <alignment vertical="center"/>
    </xf>
    <xf numFmtId="177" fontId="5" fillId="0" borderId="0" xfId="2" applyNumberFormat="1" applyFont="1">
      <alignment vertical="center"/>
    </xf>
    <xf numFmtId="0" fontId="5" fillId="0" borderId="0" xfId="2" applyFont="1" applyAlignment="1">
      <alignment vertical="center" shrinkToFit="1"/>
    </xf>
    <xf numFmtId="0" fontId="5" fillId="0" borderId="0" xfId="2" applyFont="1" applyAlignment="1" applyProtection="1">
      <alignment vertical="center" shrinkToFit="1"/>
      <protection locked="0"/>
    </xf>
    <xf numFmtId="0" fontId="8" fillId="0" borderId="0" xfId="2" applyFont="1" applyAlignment="1">
      <alignment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7" fontId="5" fillId="4" borderId="53" xfId="2" applyNumberFormat="1" applyFont="1" applyFill="1" applyBorder="1" applyAlignment="1">
      <alignment vertical="center"/>
    </xf>
    <xf numFmtId="0" fontId="5" fillId="0" borderId="0" xfId="2" applyFont="1" applyBorder="1" applyAlignment="1">
      <alignment horizontal="left" vertical="center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distributed" vertical="center"/>
    </xf>
    <xf numFmtId="38" fontId="5" fillId="0" borderId="1" xfId="1" applyFont="1" applyBorder="1" applyAlignment="1">
      <alignment horizontal="right" vertical="center" wrapText="1"/>
    </xf>
    <xf numFmtId="38" fontId="5" fillId="2" borderId="1" xfId="1" applyFont="1" applyFill="1" applyBorder="1" applyAlignment="1">
      <alignment horizontal="center" vertical="center" wrapText="1"/>
    </xf>
    <xf numFmtId="38" fontId="11" fillId="3" borderId="52" xfId="1" applyFont="1" applyFill="1" applyBorder="1" applyAlignment="1">
      <alignment horizontal="center" vertical="center" wrapText="1"/>
    </xf>
    <xf numFmtId="38" fontId="11" fillId="3" borderId="5" xfId="1" applyFont="1" applyFill="1" applyBorder="1" applyAlignment="1">
      <alignment horizontal="center" vertical="center" wrapText="1"/>
    </xf>
    <xf numFmtId="38" fontId="5" fillId="0" borderId="7" xfId="1" applyFont="1" applyBorder="1" applyAlignment="1">
      <alignment horizontal="right" vertical="center" wrapText="1"/>
    </xf>
    <xf numFmtId="38" fontId="5" fillId="2" borderId="4" xfId="1" applyFont="1" applyFill="1" applyBorder="1" applyAlignment="1">
      <alignment horizontal="center" vertical="center" wrapText="1"/>
    </xf>
    <xf numFmtId="38" fontId="5" fillId="0" borderId="24" xfId="1" applyFont="1" applyBorder="1" applyAlignment="1">
      <alignment horizontal="right" vertical="center" wrapText="1"/>
    </xf>
    <xf numFmtId="38" fontId="5" fillId="0" borderId="8" xfId="1" applyFont="1" applyBorder="1" applyAlignment="1">
      <alignment horizontal="right" vertical="center" wrapText="1"/>
    </xf>
    <xf numFmtId="38" fontId="11" fillId="3" borderId="55" xfId="1" applyFont="1" applyFill="1" applyBorder="1" applyAlignment="1">
      <alignment horizontal="center" vertical="center" wrapText="1"/>
    </xf>
    <xf numFmtId="38" fontId="11" fillId="4" borderId="23" xfId="1" applyFont="1" applyFill="1" applyBorder="1" applyAlignment="1">
      <alignment horizontal="center" vertical="center" wrapText="1"/>
    </xf>
    <xf numFmtId="38" fontId="5" fillId="2" borderId="5" xfId="1" applyFont="1" applyFill="1" applyBorder="1" applyAlignment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11" fillId="3" borderId="2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shrinkToFit="1"/>
    </xf>
    <xf numFmtId="0" fontId="5" fillId="0" borderId="2" xfId="2" applyFont="1" applyFill="1" applyBorder="1" applyAlignment="1">
      <alignment horizontal="center" vertical="center" shrinkToFit="1"/>
    </xf>
    <xf numFmtId="0" fontId="5" fillId="0" borderId="3" xfId="2" applyFont="1" applyFill="1" applyBorder="1" applyAlignment="1">
      <alignment horizontal="center" vertical="center" shrinkToFit="1"/>
    </xf>
    <xf numFmtId="0" fontId="5" fillId="0" borderId="11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5" fillId="0" borderId="27" xfId="2" applyFont="1" applyFill="1" applyBorder="1" applyAlignment="1">
      <alignment horizontal="center" vertical="center" shrinkToFit="1"/>
    </xf>
    <xf numFmtId="0" fontId="5" fillId="0" borderId="12" xfId="2" applyFont="1" applyFill="1" applyBorder="1" applyAlignment="1">
      <alignment horizontal="center" vertical="center" shrinkToFit="1"/>
    </xf>
    <xf numFmtId="0" fontId="5" fillId="0" borderId="37" xfId="2" applyFont="1" applyFill="1" applyBorder="1" applyAlignment="1">
      <alignment horizontal="center" vertical="center" shrinkToFit="1"/>
    </xf>
    <xf numFmtId="0" fontId="5" fillId="0" borderId="28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 applyProtection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wrapText="1" shrinkToFit="1"/>
    </xf>
    <xf numFmtId="0" fontId="10" fillId="0" borderId="1" xfId="2" applyFont="1" applyFill="1" applyBorder="1" applyAlignment="1" applyProtection="1">
      <alignment horizontal="center" vertical="center" shrinkToFit="1"/>
    </xf>
    <xf numFmtId="0" fontId="5" fillId="2" borderId="0" xfId="2" applyFont="1" applyFill="1" applyAlignment="1" applyProtection="1">
      <alignment horizontal="left" vertical="center" shrinkToFit="1"/>
      <protection locked="0"/>
    </xf>
    <xf numFmtId="0" fontId="5" fillId="0" borderId="0" xfId="2" applyFont="1" applyAlignment="1">
      <alignment horizontal="distributed" vertical="center"/>
    </xf>
    <xf numFmtId="0" fontId="9" fillId="0" borderId="0" xfId="2" applyFont="1" applyAlignment="1">
      <alignment horizontal="distributed" vertical="center"/>
    </xf>
    <xf numFmtId="0" fontId="5" fillId="0" borderId="0" xfId="2" applyFont="1" applyAlignment="1">
      <alignment horizontal="right" vertical="center"/>
    </xf>
    <xf numFmtId="49" fontId="5" fillId="2" borderId="0" xfId="2" applyNumberFormat="1" applyFont="1" applyFill="1" applyAlignment="1" applyProtection="1">
      <alignment horizontal="right" vertical="center"/>
      <protection locked="0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5" fillId="2" borderId="15" xfId="2" applyFont="1" applyFill="1" applyBorder="1" applyAlignment="1" applyProtection="1">
      <alignment horizontal="center" vertical="center" shrinkToFit="1"/>
      <protection locked="0"/>
    </xf>
    <xf numFmtId="0" fontId="5" fillId="2" borderId="16" xfId="2" applyFont="1" applyFill="1" applyBorder="1" applyAlignment="1" applyProtection="1">
      <alignment horizontal="center" vertical="center" shrinkToFit="1"/>
      <protection locked="0"/>
    </xf>
    <xf numFmtId="0" fontId="5" fillId="2" borderId="13" xfId="2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2" applyFont="1" applyBorder="1" applyAlignment="1">
      <alignment horizontal="left" vertical="center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 shrinkToFit="1"/>
    </xf>
    <xf numFmtId="0" fontId="5" fillId="0" borderId="10" xfId="2" applyFont="1" applyFill="1" applyBorder="1" applyAlignment="1" applyProtection="1">
      <alignment horizontal="center" vertical="center" shrinkToFit="1"/>
    </xf>
    <xf numFmtId="0" fontId="5" fillId="0" borderId="3" xfId="2" applyFont="1" applyFill="1" applyBorder="1" applyAlignment="1" applyProtection="1">
      <alignment horizontal="center" vertical="center" shrinkToFit="1"/>
    </xf>
    <xf numFmtId="0" fontId="5" fillId="0" borderId="15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7" fontId="11" fillId="4" borderId="1" xfId="0" applyNumberFormat="1" applyFont="1" applyFill="1" applyBorder="1" applyAlignment="1">
      <alignment horizontal="center" vertical="center" wrapText="1"/>
    </xf>
    <xf numFmtId="57" fontId="11" fillId="4" borderId="23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horizontal="center" vertical="center"/>
    </xf>
    <xf numFmtId="57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5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5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57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57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57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57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57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57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57" fontId="11" fillId="4" borderId="4" xfId="0" applyNumberFormat="1" applyFont="1" applyFill="1" applyBorder="1" applyAlignment="1">
      <alignment horizontal="center" vertical="center"/>
    </xf>
    <xf numFmtId="57" fontId="11" fillId="4" borderId="9" xfId="0" applyNumberFormat="1" applyFont="1" applyFill="1" applyBorder="1" applyAlignment="1">
      <alignment horizontal="center" vertical="center"/>
    </xf>
    <xf numFmtId="57" fontId="11" fillId="4" borderId="31" xfId="0" applyNumberFormat="1" applyFont="1" applyFill="1" applyBorder="1" applyAlignment="1">
      <alignment horizontal="center" vertical="center"/>
    </xf>
    <xf numFmtId="57" fontId="11" fillId="4" borderId="10" xfId="0" applyNumberFormat="1" applyFont="1" applyFill="1" applyBorder="1" applyAlignment="1">
      <alignment horizontal="center" vertical="center" wrapText="1"/>
    </xf>
    <xf numFmtId="57" fontId="11" fillId="4" borderId="2" xfId="0" applyNumberFormat="1" applyFont="1" applyFill="1" applyBorder="1" applyAlignment="1">
      <alignment horizontal="center" vertical="center" wrapText="1"/>
    </xf>
    <xf numFmtId="57" fontId="11" fillId="4" borderId="3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57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57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57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57" fontId="11" fillId="4" borderId="12" xfId="0" applyNumberFormat="1" applyFont="1" applyFill="1" applyBorder="1" applyAlignment="1">
      <alignment horizontal="center" vertical="center" wrapText="1"/>
    </xf>
    <xf numFmtId="57" fontId="11" fillId="4" borderId="37" xfId="0" applyNumberFormat="1" applyFont="1" applyFill="1" applyBorder="1" applyAlignment="1">
      <alignment horizontal="center" vertical="center" wrapText="1"/>
    </xf>
    <xf numFmtId="57" fontId="11" fillId="4" borderId="28" xfId="0" applyNumberFormat="1" applyFont="1" applyFill="1" applyBorder="1" applyAlignment="1">
      <alignment horizontal="center" vertical="center" wrapText="1"/>
    </xf>
    <xf numFmtId="57" fontId="5" fillId="2" borderId="9" xfId="0" applyNumberFormat="1" applyFont="1" applyFill="1" applyBorder="1" applyAlignment="1" applyProtection="1">
      <alignment horizontal="center" vertical="center"/>
      <protection locked="0"/>
    </xf>
    <xf numFmtId="57" fontId="5" fillId="2" borderId="5" xfId="0" applyNumberFormat="1" applyFont="1" applyFill="1" applyBorder="1" applyAlignment="1" applyProtection="1">
      <alignment horizontal="center" vertical="center"/>
      <protection locked="0"/>
    </xf>
    <xf numFmtId="57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 wrapText="1"/>
      <protection locked="0"/>
    </xf>
    <xf numFmtId="57" fontId="5" fillId="2" borderId="4" xfId="0" applyNumberFormat="1" applyFont="1" applyFill="1" applyBorder="1" applyAlignment="1" applyProtection="1">
      <alignment horizontal="center" vertical="center"/>
      <protection locked="0"/>
    </xf>
    <xf numFmtId="57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57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57" fontId="5" fillId="2" borderId="31" xfId="0" applyNumberFormat="1" applyFont="1" applyFill="1" applyBorder="1" applyAlignment="1" applyProtection="1">
      <alignment horizontal="center" vertical="center"/>
      <protection locked="0"/>
    </xf>
    <xf numFmtId="38" fontId="11" fillId="3" borderId="55" xfId="1" applyFont="1" applyFill="1" applyBorder="1" applyAlignment="1">
      <alignment horizontal="center" vertical="center" wrapText="1"/>
    </xf>
    <xf numFmtId="38" fontId="11" fillId="3" borderId="38" xfId="1" applyFont="1" applyFill="1" applyBorder="1" applyAlignment="1">
      <alignment horizontal="center" vertical="center" wrapText="1"/>
    </xf>
    <xf numFmtId="38" fontId="5" fillId="0" borderId="56" xfId="1" applyFont="1" applyBorder="1" applyAlignment="1">
      <alignment horizontal="center" vertical="center"/>
    </xf>
    <xf numFmtId="38" fontId="5" fillId="0" borderId="57" xfId="1" applyFont="1" applyBorder="1" applyAlignment="1">
      <alignment horizontal="center" vertical="center"/>
    </xf>
    <xf numFmtId="38" fontId="5" fillId="0" borderId="58" xfId="1" applyFont="1" applyBorder="1" applyAlignment="1">
      <alignment horizontal="center" vertical="center"/>
    </xf>
    <xf numFmtId="38" fontId="11" fillId="3" borderId="52" xfId="1" applyFont="1" applyFill="1" applyBorder="1" applyAlignment="1">
      <alignment horizontal="center" vertical="center" wrapText="1"/>
    </xf>
    <xf numFmtId="38" fontId="11" fillId="3" borderId="5" xfId="1" applyFont="1" applyFill="1" applyBorder="1" applyAlignment="1">
      <alignment horizontal="center" vertical="center" wrapText="1"/>
    </xf>
    <xf numFmtId="38" fontId="5" fillId="0" borderId="1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3" xfId="1" applyFont="1" applyBorder="1" applyAlignment="1">
      <alignment horizontal="center" vertical="center" wrapText="1"/>
    </xf>
    <xf numFmtId="38" fontId="5" fillId="2" borderId="15" xfId="1" applyFont="1" applyFill="1" applyBorder="1" applyAlignment="1">
      <alignment horizontal="center" vertical="center" wrapText="1"/>
    </xf>
    <xf numFmtId="38" fontId="5" fillId="2" borderId="16" xfId="1" applyFont="1" applyFill="1" applyBorder="1" applyAlignment="1">
      <alignment horizontal="center" vertical="center" wrapText="1"/>
    </xf>
    <xf numFmtId="38" fontId="5" fillId="2" borderId="13" xfId="1" applyFont="1" applyFill="1" applyBorder="1" applyAlignment="1">
      <alignment horizontal="center" vertical="center" wrapText="1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2" borderId="15" xfId="1" applyFont="1" applyFill="1" applyBorder="1" applyAlignment="1" applyProtection="1">
      <alignment horizontal="center" vertical="center" wrapText="1"/>
    </xf>
    <xf numFmtId="38" fontId="5" fillId="2" borderId="16" xfId="1" applyFont="1" applyFill="1" applyBorder="1" applyAlignment="1" applyProtection="1">
      <alignment horizontal="center" vertical="center" wrapText="1"/>
    </xf>
    <xf numFmtId="38" fontId="5" fillId="2" borderId="13" xfId="1" applyFont="1" applyFill="1" applyBorder="1" applyAlignment="1" applyProtection="1">
      <alignment horizontal="center" vertical="center" wrapText="1"/>
    </xf>
    <xf numFmtId="38" fontId="5" fillId="2" borderId="10" xfId="1" applyFont="1" applyFill="1" applyBorder="1" applyAlignment="1">
      <alignment horizontal="center" vertical="center" wrapText="1"/>
    </xf>
    <xf numFmtId="38" fontId="5" fillId="2" borderId="2" xfId="1" applyFont="1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center" vertical="center" wrapText="1"/>
    </xf>
    <xf numFmtId="38" fontId="11" fillId="3" borderId="62" xfId="1" applyFont="1" applyFill="1" applyBorder="1" applyAlignment="1">
      <alignment horizontal="center" vertical="center" wrapText="1"/>
    </xf>
    <xf numFmtId="38" fontId="11" fillId="3" borderId="63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right" vertical="center" wrapText="1"/>
    </xf>
    <xf numFmtId="38" fontId="5" fillId="0" borderId="28" xfId="1" applyFont="1" applyFill="1" applyBorder="1" applyAlignment="1">
      <alignment horizontal="right" vertical="center" wrapText="1"/>
    </xf>
    <xf numFmtId="38" fontId="5" fillId="0" borderId="15" xfId="1" applyFont="1" applyFill="1" applyBorder="1" applyAlignment="1">
      <alignment horizontal="right" vertical="center" wrapText="1"/>
    </xf>
    <xf numFmtId="38" fontId="5" fillId="0" borderId="13" xfId="1" applyFont="1" applyFill="1" applyBorder="1" applyAlignment="1">
      <alignment horizontal="right" vertical="center" wrapText="1"/>
    </xf>
    <xf numFmtId="38" fontId="11" fillId="3" borderId="50" xfId="1" applyFont="1" applyFill="1" applyBorder="1" applyAlignment="1">
      <alignment horizontal="center" vertical="center" wrapText="1"/>
    </xf>
    <xf numFmtId="38" fontId="5" fillId="2" borderId="12" xfId="1" applyFont="1" applyFill="1" applyBorder="1" applyAlignment="1">
      <alignment horizontal="center" vertical="center" wrapText="1"/>
    </xf>
    <xf numFmtId="38" fontId="5" fillId="2" borderId="37" xfId="1" applyFont="1" applyFill="1" applyBorder="1" applyAlignment="1">
      <alignment horizontal="center" vertical="center" wrapText="1"/>
    </xf>
    <xf numFmtId="38" fontId="5" fillId="2" borderId="28" xfId="1" applyFont="1" applyFill="1" applyBorder="1" applyAlignment="1">
      <alignment horizontal="center" vertical="center" wrapText="1"/>
    </xf>
    <xf numFmtId="38" fontId="5" fillId="0" borderId="7" xfId="1" applyFont="1" applyBorder="1" applyAlignment="1">
      <alignment horizontal="right" vertical="center" wrapText="1"/>
    </xf>
    <xf numFmtId="38" fontId="5" fillId="0" borderId="8" xfId="1" applyFont="1" applyBorder="1" applyAlignment="1">
      <alignment horizontal="right" vertical="center" wrapText="1"/>
    </xf>
    <xf numFmtId="38" fontId="5" fillId="2" borderId="5" xfId="1" applyFont="1" applyFill="1" applyBorder="1" applyAlignment="1">
      <alignment horizontal="center" vertical="center" wrapText="1"/>
    </xf>
    <xf numFmtId="38" fontId="5" fillId="2" borderId="1" xfId="1" applyFont="1" applyFill="1" applyBorder="1" applyAlignment="1">
      <alignment horizontal="center" vertical="center" wrapText="1"/>
    </xf>
    <xf numFmtId="38" fontId="5" fillId="0" borderId="5" xfId="1" applyFont="1" applyBorder="1" applyAlignment="1">
      <alignment horizontal="right" vertical="center" wrapText="1"/>
    </xf>
    <xf numFmtId="38" fontId="5" fillId="0" borderId="38" xfId="1" applyFont="1" applyBorder="1" applyAlignment="1">
      <alignment horizontal="right" vertical="center" wrapText="1"/>
    </xf>
    <xf numFmtId="38" fontId="5" fillId="0" borderId="1" xfId="1" applyFont="1" applyBorder="1" applyAlignment="1">
      <alignment horizontal="right" vertical="center" wrapText="1"/>
    </xf>
    <xf numFmtId="38" fontId="5" fillId="0" borderId="21" xfId="1" applyFont="1" applyBorder="1" applyAlignment="1">
      <alignment horizontal="right" vertical="center" wrapText="1"/>
    </xf>
    <xf numFmtId="38" fontId="5" fillId="0" borderId="4" xfId="1" applyFont="1" applyBorder="1" applyAlignment="1">
      <alignment horizontal="right" vertical="center" wrapText="1"/>
    </xf>
    <xf numFmtId="38" fontId="5" fillId="0" borderId="24" xfId="1" applyFont="1" applyBorder="1" applyAlignment="1">
      <alignment horizontal="right" vertical="center" wrapText="1"/>
    </xf>
    <xf numFmtId="38" fontId="11" fillId="4" borderId="23" xfId="1" applyFont="1" applyFill="1" applyBorder="1" applyAlignment="1">
      <alignment horizontal="center" vertical="center" wrapText="1"/>
    </xf>
    <xf numFmtId="38" fontId="5" fillId="0" borderId="23" xfId="1" applyFont="1" applyBorder="1" applyAlignment="1">
      <alignment horizontal="right" vertical="center" wrapText="1"/>
    </xf>
    <xf numFmtId="38" fontId="5" fillId="0" borderId="48" xfId="1" applyFont="1" applyBorder="1" applyAlignment="1">
      <alignment horizontal="right" vertical="center" wrapText="1"/>
    </xf>
    <xf numFmtId="38" fontId="11" fillId="4" borderId="32" xfId="1" applyFont="1" applyFill="1" applyBorder="1" applyAlignment="1">
      <alignment horizontal="center" vertical="center" wrapText="1"/>
    </xf>
    <xf numFmtId="38" fontId="11" fillId="4" borderId="43" xfId="1" applyFont="1" applyFill="1" applyBorder="1" applyAlignment="1">
      <alignment horizontal="center" vertical="center" wrapText="1"/>
    </xf>
    <xf numFmtId="38" fontId="11" fillId="4" borderId="44" xfId="1" applyFont="1" applyFill="1" applyBorder="1" applyAlignment="1">
      <alignment horizontal="center" vertical="center" wrapText="1"/>
    </xf>
    <xf numFmtId="38" fontId="5" fillId="0" borderId="32" xfId="1" applyFont="1" applyFill="1" applyBorder="1" applyAlignment="1">
      <alignment horizontal="right" vertical="center" wrapText="1"/>
    </xf>
    <xf numFmtId="38" fontId="5" fillId="0" borderId="44" xfId="1" applyFont="1" applyFill="1" applyBorder="1" applyAlignment="1">
      <alignment horizontal="right" vertical="center" wrapText="1"/>
    </xf>
    <xf numFmtId="38" fontId="5" fillId="2" borderId="4" xfId="1" applyFont="1" applyFill="1" applyBorder="1" applyAlignment="1">
      <alignment horizontal="center" vertical="center" wrapText="1"/>
    </xf>
    <xf numFmtId="38" fontId="5" fillId="0" borderId="14" xfId="1" applyFont="1" applyBorder="1" applyAlignment="1">
      <alignment horizontal="right" vertical="center"/>
    </xf>
    <xf numFmtId="38" fontId="5" fillId="0" borderId="45" xfId="1" applyFont="1" applyBorder="1" applyAlignment="1">
      <alignment horizontal="right" vertical="center"/>
    </xf>
    <xf numFmtId="38" fontId="5" fillId="0" borderId="54" xfId="1" applyFont="1" applyBorder="1" applyAlignment="1">
      <alignment horizontal="right" vertical="center"/>
    </xf>
    <xf numFmtId="38" fontId="11" fillId="3" borderId="37" xfId="1" applyFont="1" applyFill="1" applyBorder="1" applyAlignment="1">
      <alignment horizontal="center" vertical="center" wrapText="1"/>
    </xf>
    <xf numFmtId="38" fontId="11" fillId="3" borderId="25" xfId="1" applyFont="1" applyFill="1" applyBorder="1" applyAlignment="1">
      <alignment horizontal="center" vertical="center" wrapText="1"/>
    </xf>
    <xf numFmtId="38" fontId="11" fillId="3" borderId="39" xfId="1" applyFont="1" applyFill="1" applyBorder="1" applyAlignment="1">
      <alignment horizontal="center" vertical="center" wrapText="1"/>
    </xf>
    <xf numFmtId="38" fontId="11" fillId="3" borderId="26" xfId="1" applyFont="1" applyFill="1" applyBorder="1" applyAlignment="1">
      <alignment horizontal="center" vertical="center" wrapText="1"/>
    </xf>
    <xf numFmtId="38" fontId="5" fillId="0" borderId="34" xfId="1" applyFont="1" applyBorder="1" applyAlignment="1">
      <alignment horizontal="center" vertical="center" wrapText="1"/>
    </xf>
    <xf numFmtId="38" fontId="5" fillId="0" borderId="36" xfId="1" applyFont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right" vertical="center" wrapText="1"/>
    </xf>
    <xf numFmtId="38" fontId="5" fillId="0" borderId="3" xfId="1" applyFont="1" applyFill="1" applyBorder="1" applyAlignment="1">
      <alignment horizontal="right" vertical="center" wrapText="1"/>
    </xf>
    <xf numFmtId="38" fontId="12" fillId="3" borderId="49" xfId="1" applyFont="1" applyFill="1" applyBorder="1" applyAlignment="1">
      <alignment horizontal="center" vertical="center" wrapText="1"/>
    </xf>
    <xf numFmtId="38" fontId="12" fillId="3" borderId="51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>
      <alignment vertical="center"/>
    </xf>
    <xf numFmtId="0" fontId="11" fillId="0" borderId="27" xfId="0" applyFont="1" applyBorder="1" applyAlignment="1">
      <alignment vertical="center"/>
    </xf>
    <xf numFmtId="38" fontId="5" fillId="0" borderId="32" xfId="1" applyFont="1" applyBorder="1" applyAlignment="1">
      <alignment horizontal="right" vertical="center" wrapText="1"/>
    </xf>
    <xf numFmtId="38" fontId="5" fillId="0" borderId="43" xfId="1" applyFont="1" applyBorder="1" applyAlignment="1">
      <alignment horizontal="right" vertical="center" wrapText="1"/>
    </xf>
    <xf numFmtId="38" fontId="5" fillId="0" borderId="44" xfId="1" applyFont="1" applyBorder="1" applyAlignment="1">
      <alignment horizontal="right" vertical="center" wrapText="1"/>
    </xf>
    <xf numFmtId="38" fontId="5" fillId="0" borderId="25" xfId="1" applyFont="1" applyBorder="1" applyAlignment="1">
      <alignment horizontal="right" vertical="center" wrapText="1"/>
    </xf>
    <xf numFmtId="38" fontId="5" fillId="0" borderId="39" xfId="1" applyFont="1" applyBorder="1" applyAlignment="1">
      <alignment horizontal="right" vertical="center" wrapText="1"/>
    </xf>
    <xf numFmtId="38" fontId="5" fillId="0" borderId="26" xfId="1" applyFont="1" applyBorder="1" applyAlignment="1">
      <alignment horizontal="right" vertical="center" wrapText="1"/>
    </xf>
    <xf numFmtId="38" fontId="5" fillId="0" borderId="15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right" vertical="center" wrapText="1"/>
    </xf>
    <xf numFmtId="38" fontId="5" fillId="0" borderId="16" xfId="1" applyFont="1" applyBorder="1" applyAlignment="1">
      <alignment horizontal="right" vertical="center" wrapText="1"/>
    </xf>
    <xf numFmtId="38" fontId="5" fillId="0" borderId="13" xfId="1" applyFont="1" applyBorder="1" applyAlignment="1">
      <alignment horizontal="right" vertical="center" wrapText="1"/>
    </xf>
    <xf numFmtId="38" fontId="5" fillId="0" borderId="14" xfId="1" applyFont="1" applyBorder="1" applyAlignment="1">
      <alignment horizontal="right" vertical="center" wrapText="1"/>
    </xf>
    <xf numFmtId="38" fontId="5" fillId="0" borderId="45" xfId="1" applyFont="1" applyBorder="1" applyAlignment="1">
      <alignment horizontal="right" vertical="center" wrapText="1"/>
    </xf>
    <xf numFmtId="38" fontId="5" fillId="0" borderId="46" xfId="1" applyFont="1" applyBorder="1" applyAlignment="1">
      <alignment horizontal="right" vertical="center" wrapText="1"/>
    </xf>
    <xf numFmtId="38" fontId="16" fillId="0" borderId="0" xfId="1" applyFont="1">
      <alignment vertical="center"/>
    </xf>
    <xf numFmtId="0" fontId="1" fillId="0" borderId="0" xfId="2" applyFont="1">
      <alignment vertical="center"/>
    </xf>
    <xf numFmtId="0" fontId="2" fillId="0" borderId="0" xfId="0" applyFont="1">
      <alignment vertical="center"/>
    </xf>
    <xf numFmtId="0" fontId="5" fillId="2" borderId="0" xfId="2" applyFont="1" applyFill="1" applyAlignment="1" applyProtection="1">
      <alignment vertical="center" shrinkToFi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177" fontId="5" fillId="4" borderId="0" xfId="2" applyNumberFormat="1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5" fillId="0" borderId="15" xfId="2" applyFont="1" applyFill="1" applyBorder="1" applyAlignment="1">
      <alignment horizontal="center" vertical="center" shrinkToFit="1"/>
    </xf>
    <xf numFmtId="0" fontId="5" fillId="0" borderId="16" xfId="2" applyFont="1" applyFill="1" applyBorder="1" applyAlignment="1">
      <alignment horizontal="center" vertical="center" shrinkToFit="1"/>
    </xf>
    <xf numFmtId="0" fontId="5" fillId="0" borderId="13" xfId="2" applyFont="1" applyFill="1" applyBorder="1" applyAlignment="1">
      <alignment horizontal="center" vertical="center" shrinkToFit="1"/>
    </xf>
    <xf numFmtId="0" fontId="5" fillId="0" borderId="15" xfId="2" applyFont="1" applyFill="1" applyBorder="1" applyAlignment="1">
      <alignment horizontal="center" vertical="center" wrapText="1" shrinkToFit="1"/>
    </xf>
    <xf numFmtId="0" fontId="5" fillId="0" borderId="13" xfId="2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6"/>
  <sheetViews>
    <sheetView view="pageBreakPreview" zoomScale="75" zoomScaleNormal="100" zoomScaleSheetLayoutView="75" workbookViewId="0">
      <selection activeCell="X21" sqref="X21"/>
    </sheetView>
  </sheetViews>
  <sheetFormatPr defaultRowHeight="13.5" x14ac:dyDescent="0.15"/>
  <cols>
    <col min="1" max="2" width="3.375" style="302" customWidth="1"/>
    <col min="3" max="3" width="1" style="302" customWidth="1"/>
    <col min="4" max="6" width="3.375" style="302" customWidth="1"/>
    <col min="7" max="7" width="4.375" style="302" customWidth="1"/>
    <col min="8" max="8" width="3.375" style="302" customWidth="1"/>
    <col min="9" max="9" width="8.625" style="302" customWidth="1"/>
    <col min="10" max="14" width="3.375" style="302" customWidth="1"/>
    <col min="15" max="15" width="4.5" style="302" customWidth="1"/>
    <col min="16" max="16" width="3.375" style="302" customWidth="1"/>
    <col min="17" max="17" width="5.125" style="302" customWidth="1"/>
    <col min="18" max="22" width="3.375" style="302" customWidth="1"/>
    <col min="23" max="23" width="11.25" style="302" customWidth="1"/>
    <col min="24" max="26" width="3.375" style="302" customWidth="1"/>
    <col min="27" max="16384" width="9" style="302"/>
  </cols>
  <sheetData>
    <row r="1" spans="1:39" ht="18.75" x14ac:dyDescent="0.15">
      <c r="A1" s="301"/>
      <c r="B1" s="1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01"/>
      <c r="AA1" s="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8.7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27"/>
      <c r="R2" s="127"/>
      <c r="S2" s="127"/>
      <c r="T2" s="127"/>
      <c r="U2" s="127"/>
      <c r="V2" s="127"/>
      <c r="W2" s="127"/>
      <c r="X2" s="1"/>
      <c r="Y2" s="301"/>
      <c r="Z2" s="301"/>
      <c r="AA2" s="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0"/>
      <c r="R3" s="90"/>
      <c r="S3" s="90"/>
      <c r="T3" s="90"/>
      <c r="U3" s="90"/>
      <c r="V3" s="90"/>
      <c r="W3" s="90"/>
      <c r="X3" s="1"/>
      <c r="Y3" s="1"/>
      <c r="Z3" s="1"/>
      <c r="AA3" s="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90"/>
      <c r="R4" s="90"/>
      <c r="S4" s="127" t="s">
        <v>65</v>
      </c>
      <c r="T4" s="127"/>
      <c r="U4" s="19"/>
      <c r="V4" s="53" t="s">
        <v>63</v>
      </c>
      <c r="W4" s="19"/>
      <c r="X4" s="53" t="s">
        <v>64</v>
      </c>
      <c r="Y4" s="19"/>
      <c r="Z4" s="53" t="s">
        <v>61</v>
      </c>
      <c r="AA4" s="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90"/>
      <c r="R5" s="90"/>
      <c r="S5" s="90"/>
      <c r="T5" s="90"/>
      <c r="U5" s="56"/>
      <c r="V5" s="56"/>
      <c r="W5" s="56"/>
      <c r="X5" s="7"/>
      <c r="Y5" s="7"/>
      <c r="Z5" s="1"/>
      <c r="AA5" s="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8.75" x14ac:dyDescent="0.15">
      <c r="A6" s="301"/>
      <c r="B6" s="301"/>
      <c r="C6" s="1"/>
      <c r="D6" s="5" t="s">
        <v>92</v>
      </c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x14ac:dyDescent="0.15">
      <c r="A7" s="1"/>
      <c r="B7" s="2"/>
      <c r="C7" s="2"/>
      <c r="D7" s="2" t="s">
        <v>93</v>
      </c>
      <c r="E7" s="2"/>
      <c r="F7" s="2"/>
      <c r="G7" s="2"/>
      <c r="H7" s="1"/>
      <c r="I7" s="1"/>
      <c r="J7" s="1"/>
      <c r="K7" s="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x14ac:dyDescent="0.15">
      <c r="A8" s="1"/>
      <c r="B8" s="2"/>
      <c r="C8" s="2"/>
      <c r="D8" s="2"/>
      <c r="E8" s="2"/>
      <c r="F8" s="2"/>
      <c r="G8" s="2"/>
      <c r="H8" s="1"/>
      <c r="I8" s="1"/>
      <c r="J8" s="1"/>
      <c r="K8" s="1"/>
      <c r="L8" s="21"/>
      <c r="M8" s="21"/>
      <c r="N8" s="21"/>
      <c r="O8" s="21"/>
      <c r="P8" s="21"/>
      <c r="Q8" s="21"/>
      <c r="R8" s="21"/>
      <c r="S8" s="1"/>
      <c r="T8" s="1"/>
      <c r="U8" s="1"/>
      <c r="V8" s="1"/>
      <c r="W8" s="1"/>
      <c r="X8" s="1"/>
      <c r="Y8" s="1"/>
      <c r="Z8" s="1"/>
      <c r="AA8" s="1"/>
      <c r="AB8" s="21"/>
      <c r="AC8" s="21"/>
      <c r="AD8" s="109"/>
      <c r="AE8" s="21"/>
      <c r="AF8" s="21"/>
      <c r="AG8" s="21"/>
      <c r="AH8" s="21"/>
      <c r="AI8" s="21"/>
      <c r="AJ8" s="21"/>
      <c r="AK8" s="21"/>
      <c r="AL8" s="21"/>
      <c r="AM8" s="21"/>
    </row>
    <row r="9" spans="1:39" ht="21" customHeight="1" x14ac:dyDescent="0.15">
      <c r="A9" s="301"/>
      <c r="B9" s="301"/>
      <c r="C9" s="1"/>
      <c r="D9" s="1"/>
      <c r="E9" s="1"/>
      <c r="F9" s="1"/>
      <c r="G9" s="1"/>
      <c r="H9" s="1"/>
      <c r="I9" s="1"/>
      <c r="J9" s="1"/>
      <c r="K9" s="1"/>
      <c r="L9" s="1"/>
      <c r="M9" s="90" t="s">
        <v>66</v>
      </c>
      <c r="N9" s="128"/>
      <c r="O9" s="128"/>
      <c r="P9" s="53" t="s">
        <v>55</v>
      </c>
      <c r="Q9" s="129"/>
      <c r="R9" s="129"/>
      <c r="S9" s="129"/>
      <c r="T9" s="1"/>
      <c r="U9" s="1"/>
      <c r="V9" s="1"/>
      <c r="W9" s="1"/>
      <c r="X9" s="1"/>
      <c r="Y9" s="1"/>
      <c r="Z9" s="1"/>
      <c r="AA9" s="1"/>
      <c r="AB9" s="21"/>
      <c r="AC9" s="21"/>
      <c r="AD9" s="110"/>
      <c r="AE9" s="21" t="s">
        <v>83</v>
      </c>
      <c r="AF9" s="21"/>
      <c r="AG9" s="21"/>
      <c r="AH9" s="21"/>
      <c r="AI9" s="21"/>
      <c r="AJ9" s="21"/>
      <c r="AK9" s="21"/>
      <c r="AL9" s="21"/>
      <c r="AM9" s="21"/>
    </row>
    <row r="10" spans="1:39" ht="2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25" t="s">
        <v>8</v>
      </c>
      <c r="M10" s="125"/>
      <c r="N10" s="125"/>
      <c r="O10" s="125"/>
      <c r="P10" s="11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"/>
      <c r="AB10" s="21"/>
      <c r="AC10" s="21"/>
      <c r="AD10" s="11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ht="2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25" t="s">
        <v>91</v>
      </c>
      <c r="M11" s="125"/>
      <c r="N11" s="125"/>
      <c r="O11" s="125"/>
      <c r="P11" s="11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2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6" t="s">
        <v>9</v>
      </c>
      <c r="M12" s="126"/>
      <c r="N12" s="126"/>
      <c r="O12" s="126"/>
      <c r="P12" s="11"/>
      <c r="Q12" s="124"/>
      <c r="R12" s="124"/>
      <c r="S12" s="124"/>
      <c r="T12" s="124"/>
      <c r="U12" s="124"/>
      <c r="V12" s="124"/>
      <c r="W12" s="124"/>
      <c r="X12" s="124"/>
      <c r="Y12" s="124"/>
      <c r="Z12" s="303" t="s">
        <v>42</v>
      </c>
      <c r="AA12" s="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ht="18.7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91"/>
      <c r="N13" s="91"/>
      <c r="O13" s="91"/>
      <c r="P13" s="91"/>
      <c r="Q13" s="1"/>
      <c r="R13" s="1"/>
      <c r="S13" s="1"/>
      <c r="T13" s="1"/>
      <c r="U13" s="1"/>
      <c r="V13" s="1"/>
      <c r="W13" s="1"/>
      <c r="X13" s="1"/>
      <c r="Y13" s="301"/>
      <c r="Z13" s="301"/>
      <c r="AA13" s="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 x14ac:dyDescent="0.15">
      <c r="A14" s="304" t="s">
        <v>117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6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13.5" customHeight="1" x14ac:dyDescent="0.15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6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8.75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01"/>
      <c r="Z16" s="301"/>
      <c r="AA16" s="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47" ht="18.75" customHeight="1" x14ac:dyDescent="0.15">
      <c r="A17" s="301"/>
      <c r="B17" s="301"/>
      <c r="C17" s="305" t="s">
        <v>118</v>
      </c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1"/>
      <c r="AA17" s="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47" ht="18.75" x14ac:dyDescent="0.15">
      <c r="A18" s="301"/>
      <c r="B18" s="301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1"/>
      <c r="AA18" s="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47" ht="23.25" customHeight="1" x14ac:dyDescent="0.15">
      <c r="A19" s="301"/>
      <c r="B19" s="301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1"/>
      <c r="AA19" s="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47" ht="18.75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"/>
      <c r="Y20" s="301"/>
      <c r="Z20" s="301"/>
      <c r="AA20" s="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47" ht="18.75" x14ac:dyDescent="0.15">
      <c r="A21" s="301"/>
      <c r="B21" s="30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47" ht="18.75" x14ac:dyDescent="0.15">
      <c r="A22" s="301"/>
      <c r="B22" s="301"/>
      <c r="C22" s="1"/>
      <c r="D22" s="1" t="s">
        <v>10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47" ht="18.75" x14ac:dyDescent="0.15">
      <c r="A23" s="301"/>
      <c r="B23" s="301"/>
      <c r="C23" s="1"/>
      <c r="D23" s="1"/>
      <c r="E23" s="1" t="s">
        <v>11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47" ht="18.75" x14ac:dyDescent="0.15">
      <c r="A24" s="301"/>
      <c r="B24" s="30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47" ht="18.75" x14ac:dyDescent="0.15">
      <c r="A25" s="301"/>
      <c r="B25" s="301"/>
      <c r="C25" s="1"/>
      <c r="D25" s="1" t="s">
        <v>12</v>
      </c>
      <c r="E25" s="1"/>
      <c r="F25" s="1"/>
      <c r="G25" s="1"/>
      <c r="H25" s="1"/>
      <c r="I25" s="1"/>
      <c r="J25" s="1"/>
      <c r="K25" s="4" t="s">
        <v>13</v>
      </c>
      <c r="L25" s="306">
        <f>+交付申請書別紙!M74</f>
        <v>97000</v>
      </c>
      <c r="M25" s="306"/>
      <c r="N25" s="306"/>
      <c r="O25" s="306"/>
      <c r="P25" s="79" t="s">
        <v>14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47" ht="18.75" x14ac:dyDescent="0.15">
      <c r="A26" s="301"/>
      <c r="B26" s="301"/>
      <c r="C26" s="1"/>
      <c r="D26" s="1"/>
      <c r="E26" s="1"/>
      <c r="F26" s="1"/>
      <c r="G26" s="1"/>
      <c r="H26" s="1"/>
      <c r="I26" s="1"/>
      <c r="J26" s="1"/>
      <c r="K26" s="4"/>
      <c r="L26" s="78"/>
      <c r="M26" s="78"/>
      <c r="N26" s="78"/>
      <c r="O26" s="78"/>
      <c r="P26" s="7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47" ht="18.75" x14ac:dyDescent="0.15">
      <c r="A27" s="1"/>
      <c r="B27" s="1"/>
      <c r="C27" s="1"/>
      <c r="D27" s="134" t="s">
        <v>81</v>
      </c>
      <c r="E27" s="134"/>
      <c r="F27" s="134"/>
      <c r="G27" s="134"/>
      <c r="H27" s="134"/>
      <c r="I27" s="134"/>
      <c r="J27" s="307">
        <v>1</v>
      </c>
      <c r="K27" s="135" t="s">
        <v>15</v>
      </c>
      <c r="L27" s="135"/>
      <c r="M27" s="8"/>
      <c r="N27" s="8"/>
      <c r="O27" s="8"/>
      <c r="P27" s="8"/>
      <c r="Q27" s="8"/>
      <c r="R27" s="8"/>
      <c r="S27" s="8"/>
      <c r="T27" s="8"/>
      <c r="U27" s="8"/>
      <c r="V27" s="8"/>
      <c r="W27" s="7"/>
      <c r="X27" s="1"/>
      <c r="Y27" s="301"/>
      <c r="Z27" s="301"/>
      <c r="AA27" s="1"/>
      <c r="AB27" s="82"/>
      <c r="AC27" s="82"/>
      <c r="AD27" s="82"/>
      <c r="AE27" s="83"/>
      <c r="AF27" s="83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308"/>
    </row>
    <row r="28" spans="1:47" ht="18.75" x14ac:dyDescent="0.15">
      <c r="A28" s="1"/>
      <c r="B28" s="1"/>
      <c r="C28" s="1"/>
      <c r="D28" s="88"/>
      <c r="E28" s="88"/>
      <c r="F28" s="88"/>
      <c r="G28" s="88"/>
      <c r="H28" s="88"/>
      <c r="I28" s="88"/>
      <c r="J28" s="9"/>
      <c r="K28" s="89"/>
      <c r="L28" s="89"/>
      <c r="M28" s="8"/>
      <c r="N28" s="8"/>
      <c r="O28" s="8"/>
      <c r="P28" s="8"/>
      <c r="Q28" s="8"/>
      <c r="R28" s="8"/>
      <c r="S28" s="8"/>
      <c r="T28" s="8"/>
      <c r="U28" s="8"/>
      <c r="V28" s="8"/>
      <c r="W28" s="7"/>
      <c r="X28" s="1"/>
      <c r="Y28" s="301"/>
      <c r="Z28" s="301"/>
      <c r="AA28" s="1"/>
      <c r="AB28" s="82"/>
      <c r="AC28" s="82"/>
      <c r="AD28" s="82"/>
      <c r="AE28" s="83"/>
      <c r="AF28" s="83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308"/>
    </row>
    <row r="29" spans="1:47" ht="18.75" x14ac:dyDescent="0.15">
      <c r="A29" s="1"/>
      <c r="B29" s="4"/>
      <c r="C29" s="4"/>
      <c r="D29" s="4" t="s">
        <v>82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01"/>
      <c r="Z29" s="301"/>
      <c r="AA29" s="1"/>
      <c r="AB29" s="82"/>
      <c r="AC29" s="82"/>
      <c r="AD29" s="82"/>
      <c r="AE29" s="83"/>
      <c r="AF29" s="83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308"/>
    </row>
    <row r="30" spans="1:47" ht="18.75" x14ac:dyDescent="0.15">
      <c r="A30" s="1"/>
      <c r="B30" s="4"/>
      <c r="C30" s="4"/>
      <c r="D30" s="4" t="s">
        <v>102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01"/>
      <c r="Z30" s="301"/>
      <c r="AA30" s="1"/>
      <c r="AB30" s="82"/>
      <c r="AC30" s="82"/>
      <c r="AD30" s="82"/>
      <c r="AE30" s="83"/>
      <c r="AF30" s="83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308"/>
    </row>
    <row r="31" spans="1:47" ht="20.25" customHeight="1" x14ac:dyDescent="0.15">
      <c r="A31" s="1"/>
      <c r="B31" s="4"/>
      <c r="C31" s="4"/>
      <c r="D31" s="309" t="s">
        <v>101</v>
      </c>
      <c r="E31" s="310"/>
      <c r="F31" s="310"/>
      <c r="G31" s="310"/>
      <c r="H31" s="310"/>
      <c r="I31" s="311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4"/>
      <c r="Y31" s="301"/>
      <c r="Z31" s="301"/>
      <c r="AA31" s="1"/>
      <c r="AB31" s="82"/>
      <c r="AC31" s="82"/>
      <c r="AD31" s="83"/>
      <c r="AE31" s="83"/>
      <c r="AF31" s="83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308"/>
    </row>
    <row r="32" spans="1:47" ht="20.25" customHeight="1" x14ac:dyDescent="0.15">
      <c r="A32" s="1"/>
      <c r="B32" s="4"/>
      <c r="C32" s="4"/>
      <c r="D32" s="309" t="s">
        <v>113</v>
      </c>
      <c r="E32" s="310"/>
      <c r="F32" s="310"/>
      <c r="G32" s="310"/>
      <c r="H32" s="310"/>
      <c r="I32" s="311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4"/>
      <c r="Y32" s="301"/>
      <c r="Z32" s="301"/>
      <c r="AA32" s="1"/>
      <c r="AB32" s="82"/>
      <c r="AC32" s="82"/>
      <c r="AD32" s="83"/>
      <c r="AE32" s="83"/>
      <c r="AF32" s="83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308"/>
    </row>
    <row r="33" spans="1:47" ht="20.25" customHeight="1" x14ac:dyDescent="0.15">
      <c r="A33" s="1"/>
      <c r="B33" s="4"/>
      <c r="C33" s="4"/>
      <c r="D33" s="136" t="s">
        <v>22</v>
      </c>
      <c r="E33" s="136"/>
      <c r="F33" s="136"/>
      <c r="G33" s="136"/>
      <c r="H33" s="137" t="s">
        <v>56</v>
      </c>
      <c r="I33" s="138"/>
      <c r="J33" s="130"/>
      <c r="K33" s="131"/>
      <c r="L33" s="131"/>
      <c r="M33" s="131"/>
      <c r="N33" s="131"/>
      <c r="O33" s="132"/>
      <c r="P33" s="139" t="s">
        <v>16</v>
      </c>
      <c r="Q33" s="140"/>
      <c r="R33" s="108"/>
      <c r="S33" s="108"/>
      <c r="T33" s="108"/>
      <c r="U33" s="108"/>
      <c r="V33" s="108"/>
      <c r="W33" s="108"/>
      <c r="X33" s="4"/>
      <c r="Y33" s="301"/>
      <c r="Z33" s="301"/>
      <c r="AA33" s="1"/>
      <c r="AB33" s="82"/>
      <c r="AC33" s="82"/>
      <c r="AD33" s="83"/>
      <c r="AE33" s="83"/>
      <c r="AF33" s="83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308"/>
    </row>
    <row r="34" spans="1:47" ht="20.25" customHeight="1" x14ac:dyDescent="0.15">
      <c r="A34" s="1"/>
      <c r="B34" s="4"/>
      <c r="C34" s="4"/>
      <c r="D34" s="112" t="s">
        <v>17</v>
      </c>
      <c r="E34" s="113"/>
      <c r="F34" s="113"/>
      <c r="G34" s="114"/>
      <c r="H34" s="121" t="s">
        <v>19</v>
      </c>
      <c r="I34" s="121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4"/>
      <c r="Y34" s="301"/>
      <c r="Z34" s="301"/>
      <c r="AA34" s="1"/>
      <c r="AB34" s="82"/>
      <c r="AC34" s="82"/>
      <c r="AD34" s="83"/>
      <c r="AE34" s="83"/>
      <c r="AF34" s="83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308"/>
    </row>
    <row r="35" spans="1:47" ht="20.25" customHeight="1" x14ac:dyDescent="0.15">
      <c r="A35" s="1"/>
      <c r="B35" s="4"/>
      <c r="C35" s="4"/>
      <c r="D35" s="115"/>
      <c r="E35" s="116"/>
      <c r="F35" s="116"/>
      <c r="G35" s="117"/>
      <c r="H35" s="121" t="s">
        <v>18</v>
      </c>
      <c r="I35" s="121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4"/>
      <c r="Y35" s="301"/>
      <c r="Z35" s="301"/>
      <c r="AA35" s="1"/>
      <c r="AB35" s="82"/>
      <c r="AC35" s="82"/>
      <c r="AD35" s="83"/>
      <c r="AE35" s="83"/>
      <c r="AF35" s="83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308"/>
    </row>
    <row r="36" spans="1:47" ht="20.25" customHeight="1" x14ac:dyDescent="0.15">
      <c r="A36" s="1"/>
      <c r="B36" s="4"/>
      <c r="C36" s="4"/>
      <c r="D36" s="115"/>
      <c r="E36" s="116"/>
      <c r="F36" s="116"/>
      <c r="G36" s="117"/>
      <c r="H36" s="121" t="s">
        <v>20</v>
      </c>
      <c r="I36" s="121"/>
      <c r="J36" s="130"/>
      <c r="K36" s="131"/>
      <c r="L36" s="131"/>
      <c r="M36" s="131"/>
      <c r="N36" s="131"/>
      <c r="O36" s="132"/>
      <c r="P36" s="312" t="s">
        <v>43</v>
      </c>
      <c r="Q36" s="313"/>
      <c r="R36" s="133"/>
      <c r="S36" s="133"/>
      <c r="T36" s="133"/>
      <c r="U36" s="133"/>
      <c r="V36" s="133"/>
      <c r="W36" s="133"/>
      <c r="X36" s="4"/>
      <c r="Y36" s="301"/>
      <c r="Z36" s="301"/>
      <c r="AA36" s="1"/>
      <c r="AB36" s="84"/>
      <c r="AC36" s="84"/>
      <c r="AD36" s="83"/>
      <c r="AE36" s="83"/>
      <c r="AF36" s="83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308"/>
    </row>
    <row r="37" spans="1:47" ht="20.25" customHeight="1" x14ac:dyDescent="0.15">
      <c r="A37" s="1"/>
      <c r="B37" s="4"/>
      <c r="C37" s="4"/>
      <c r="D37" s="115"/>
      <c r="E37" s="116"/>
      <c r="F37" s="116"/>
      <c r="G37" s="117"/>
      <c r="H37" s="121" t="s">
        <v>44</v>
      </c>
      <c r="I37" s="121"/>
      <c r="J37" s="130"/>
      <c r="K37" s="131"/>
      <c r="L37" s="131"/>
      <c r="M37" s="131"/>
      <c r="N37" s="131"/>
      <c r="O37" s="132"/>
      <c r="P37" s="312" t="s">
        <v>45</v>
      </c>
      <c r="Q37" s="313"/>
      <c r="R37" s="133"/>
      <c r="S37" s="133"/>
      <c r="T37" s="133"/>
      <c r="U37" s="133"/>
      <c r="V37" s="133"/>
      <c r="W37" s="133"/>
      <c r="X37" s="4"/>
      <c r="Y37" s="301"/>
      <c r="Z37" s="301"/>
      <c r="AA37" s="1"/>
      <c r="AB37" s="84"/>
      <c r="AC37" s="84"/>
      <c r="AD37" s="83"/>
      <c r="AE37" s="83"/>
      <c r="AF37" s="83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308"/>
    </row>
    <row r="38" spans="1:47" ht="20.25" customHeight="1" x14ac:dyDescent="0.15">
      <c r="A38" s="1"/>
      <c r="B38" s="4"/>
      <c r="C38" s="4"/>
      <c r="D38" s="118"/>
      <c r="E38" s="119"/>
      <c r="F38" s="119"/>
      <c r="G38" s="120"/>
      <c r="H38" s="122" t="s">
        <v>21</v>
      </c>
      <c r="I38" s="123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4"/>
      <c r="Y38" s="301"/>
      <c r="Z38" s="301"/>
      <c r="AA38" s="1"/>
      <c r="AB38" s="84"/>
      <c r="AC38" s="84"/>
      <c r="AD38" s="83"/>
      <c r="AE38" s="83"/>
      <c r="AF38" s="83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308"/>
    </row>
    <row r="39" spans="1:47" ht="18.75" x14ac:dyDescent="0.1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01"/>
      <c r="Z39" s="301"/>
      <c r="AA39" s="1"/>
      <c r="AB39" s="21"/>
      <c r="AC39" s="21"/>
      <c r="AD39" s="21"/>
      <c r="AE39" s="21"/>
      <c r="AF39" s="21"/>
      <c r="AG39" s="22"/>
      <c r="AH39" s="22"/>
      <c r="AI39" s="22"/>
      <c r="AJ39" s="21"/>
      <c r="AK39" s="21"/>
      <c r="AL39" s="21"/>
      <c r="AM39" s="21"/>
    </row>
    <row r="40" spans="1:47" ht="18.75" x14ac:dyDescent="0.15">
      <c r="A40" s="1"/>
      <c r="B40" s="4"/>
      <c r="C40" s="4"/>
      <c r="D40" s="4" t="s">
        <v>103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01"/>
      <c r="Z40" s="301"/>
      <c r="AA40" s="1"/>
      <c r="AB40" s="82"/>
      <c r="AC40" s="82"/>
      <c r="AD40" s="82"/>
      <c r="AE40" s="83"/>
      <c r="AF40" s="83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308"/>
    </row>
    <row r="41" spans="1:47" ht="20.25" customHeight="1" x14ac:dyDescent="0.15">
      <c r="A41" s="1"/>
      <c r="B41" s="4"/>
      <c r="C41" s="4"/>
      <c r="D41" s="309" t="s">
        <v>101</v>
      </c>
      <c r="E41" s="310"/>
      <c r="F41" s="310"/>
      <c r="G41" s="310"/>
      <c r="H41" s="310"/>
      <c r="I41" s="311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4"/>
      <c r="Y41" s="301"/>
      <c r="Z41" s="301"/>
      <c r="AA41" s="1"/>
      <c r="AB41" s="82"/>
      <c r="AC41" s="82"/>
      <c r="AD41" s="83"/>
      <c r="AE41" s="83"/>
      <c r="AF41" s="83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308"/>
    </row>
    <row r="42" spans="1:47" ht="20.25" customHeight="1" x14ac:dyDescent="0.15">
      <c r="A42" s="1"/>
      <c r="B42" s="4"/>
      <c r="C42" s="4"/>
      <c r="D42" s="309" t="s">
        <v>104</v>
      </c>
      <c r="E42" s="310"/>
      <c r="F42" s="310"/>
      <c r="G42" s="310"/>
      <c r="H42" s="310"/>
      <c r="I42" s="311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4"/>
      <c r="Y42" s="301"/>
      <c r="Z42" s="301"/>
      <c r="AA42" s="1"/>
      <c r="AB42" s="82"/>
      <c r="AC42" s="82"/>
      <c r="AD42" s="83"/>
      <c r="AE42" s="83"/>
      <c r="AF42" s="83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308"/>
    </row>
    <row r="43" spans="1:47" ht="20.25" customHeight="1" x14ac:dyDescent="0.15">
      <c r="A43" s="1"/>
      <c r="B43" s="4"/>
      <c r="C43" s="4"/>
      <c r="D43" s="136" t="s">
        <v>22</v>
      </c>
      <c r="E43" s="136"/>
      <c r="F43" s="136"/>
      <c r="G43" s="136"/>
      <c r="H43" s="137" t="s">
        <v>56</v>
      </c>
      <c r="I43" s="138"/>
      <c r="J43" s="130"/>
      <c r="K43" s="131"/>
      <c r="L43" s="131"/>
      <c r="M43" s="131"/>
      <c r="N43" s="131"/>
      <c r="O43" s="132"/>
      <c r="P43" s="139" t="s">
        <v>16</v>
      </c>
      <c r="Q43" s="140"/>
      <c r="R43" s="108"/>
      <c r="S43" s="108"/>
      <c r="T43" s="108"/>
      <c r="U43" s="108"/>
      <c r="V43" s="108"/>
      <c r="W43" s="108"/>
      <c r="X43" s="4"/>
      <c r="Y43" s="301"/>
      <c r="Z43" s="301"/>
      <c r="AA43" s="1"/>
      <c r="AB43" s="82"/>
      <c r="AC43" s="82"/>
      <c r="AD43" s="83"/>
      <c r="AE43" s="83"/>
      <c r="AF43" s="83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308"/>
    </row>
    <row r="44" spans="1:47" ht="20.25" customHeight="1" x14ac:dyDescent="0.15">
      <c r="A44" s="1"/>
      <c r="B44" s="4"/>
      <c r="C44" s="4"/>
      <c r="D44" s="112" t="s">
        <v>17</v>
      </c>
      <c r="E44" s="113"/>
      <c r="F44" s="113"/>
      <c r="G44" s="114"/>
      <c r="H44" s="121" t="s">
        <v>19</v>
      </c>
      <c r="I44" s="121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4"/>
      <c r="Y44" s="301"/>
      <c r="Z44" s="301"/>
      <c r="AA44" s="1"/>
      <c r="AB44" s="82"/>
      <c r="AC44" s="82"/>
      <c r="AD44" s="83"/>
      <c r="AE44" s="83"/>
      <c r="AF44" s="83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308"/>
    </row>
    <row r="45" spans="1:47" ht="20.25" customHeight="1" x14ac:dyDescent="0.15">
      <c r="A45" s="1"/>
      <c r="B45" s="4"/>
      <c r="C45" s="4"/>
      <c r="D45" s="115"/>
      <c r="E45" s="116"/>
      <c r="F45" s="116"/>
      <c r="G45" s="117"/>
      <c r="H45" s="121" t="s">
        <v>18</v>
      </c>
      <c r="I45" s="121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4"/>
      <c r="Y45" s="301"/>
      <c r="Z45" s="301"/>
      <c r="AA45" s="1"/>
      <c r="AB45" s="82"/>
      <c r="AC45" s="82"/>
      <c r="AD45" s="83"/>
      <c r="AE45" s="83"/>
      <c r="AF45" s="83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308"/>
    </row>
    <row r="46" spans="1:47" ht="20.25" customHeight="1" x14ac:dyDescent="0.15">
      <c r="A46" s="1"/>
      <c r="B46" s="4"/>
      <c r="C46" s="4"/>
      <c r="D46" s="115"/>
      <c r="E46" s="116"/>
      <c r="F46" s="116"/>
      <c r="G46" s="117"/>
      <c r="H46" s="121" t="s">
        <v>20</v>
      </c>
      <c r="I46" s="121"/>
      <c r="J46" s="130"/>
      <c r="K46" s="131"/>
      <c r="L46" s="131"/>
      <c r="M46" s="131"/>
      <c r="N46" s="131"/>
      <c r="O46" s="132"/>
      <c r="P46" s="312" t="s">
        <v>43</v>
      </c>
      <c r="Q46" s="313"/>
      <c r="R46" s="133"/>
      <c r="S46" s="133"/>
      <c r="T46" s="133"/>
      <c r="U46" s="133"/>
      <c r="V46" s="133"/>
      <c r="W46" s="133"/>
      <c r="X46" s="4"/>
      <c r="Y46" s="301"/>
      <c r="Z46" s="301"/>
      <c r="AA46" s="1"/>
      <c r="AB46" s="84"/>
      <c r="AC46" s="84"/>
      <c r="AD46" s="83"/>
      <c r="AE46" s="83"/>
      <c r="AF46" s="83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308"/>
    </row>
    <row r="47" spans="1:47" ht="20.25" customHeight="1" x14ac:dyDescent="0.15">
      <c r="A47" s="1"/>
      <c r="B47" s="4"/>
      <c r="C47" s="4"/>
      <c r="D47" s="115"/>
      <c r="E47" s="116"/>
      <c r="F47" s="116"/>
      <c r="G47" s="117"/>
      <c r="H47" s="121" t="s">
        <v>44</v>
      </c>
      <c r="I47" s="121"/>
      <c r="J47" s="130"/>
      <c r="K47" s="131"/>
      <c r="L47" s="131"/>
      <c r="M47" s="131"/>
      <c r="N47" s="131"/>
      <c r="O47" s="132"/>
      <c r="P47" s="312" t="s">
        <v>45</v>
      </c>
      <c r="Q47" s="313"/>
      <c r="R47" s="133"/>
      <c r="S47" s="133"/>
      <c r="T47" s="133"/>
      <c r="U47" s="133"/>
      <c r="V47" s="133"/>
      <c r="W47" s="133"/>
      <c r="X47" s="4"/>
      <c r="Y47" s="301"/>
      <c r="Z47" s="301"/>
      <c r="AA47" s="1"/>
      <c r="AB47" s="84"/>
      <c r="AC47" s="84"/>
      <c r="AD47" s="83"/>
      <c r="AE47" s="83"/>
      <c r="AF47" s="83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308"/>
    </row>
    <row r="48" spans="1:47" ht="20.25" customHeight="1" x14ac:dyDescent="0.15">
      <c r="A48" s="1"/>
      <c r="B48" s="4"/>
      <c r="C48" s="4"/>
      <c r="D48" s="118"/>
      <c r="E48" s="119"/>
      <c r="F48" s="119"/>
      <c r="G48" s="120"/>
      <c r="H48" s="122" t="s">
        <v>21</v>
      </c>
      <c r="I48" s="123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4"/>
      <c r="Y48" s="301"/>
      <c r="Z48" s="301"/>
      <c r="AA48" s="1"/>
      <c r="AB48" s="84"/>
      <c r="AC48" s="84"/>
      <c r="AD48" s="83"/>
      <c r="AE48" s="83"/>
      <c r="AF48" s="83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308"/>
    </row>
    <row r="49" spans="1:39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27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</sheetData>
  <protectedRanges>
    <protectedRange sqref="J38:V38 J41:V42 J48:V48 J31:V32" name="範囲16"/>
    <protectedRange sqref="J36:N37 J46:N47" name="範囲14"/>
    <protectedRange sqref="Q43:V43 Q33:V33" name="範囲12"/>
    <protectedRange sqref="J27" name="範囲10"/>
    <protectedRange sqref="Q12:Y12" name="範囲4"/>
    <protectedRange sqref="Q10:Z11" name="範囲3"/>
    <protectedRange sqref="J43:N43 J33:N33" name="範囲11"/>
    <protectedRange sqref="J34:V35 J44:V45" name="範囲13"/>
    <protectedRange sqref="Q36:V37 Q46:V47" name="範囲15"/>
  </protectedRanges>
  <mergeCells count="64">
    <mergeCell ref="D41:I41"/>
    <mergeCell ref="J41:W41"/>
    <mergeCell ref="D31:I31"/>
    <mergeCell ref="J31:W31"/>
    <mergeCell ref="D44:G48"/>
    <mergeCell ref="H44:I44"/>
    <mergeCell ref="J44:W44"/>
    <mergeCell ref="H45:I45"/>
    <mergeCell ref="J45:W45"/>
    <mergeCell ref="H46:I46"/>
    <mergeCell ref="J46:O46"/>
    <mergeCell ref="P46:Q46"/>
    <mergeCell ref="R46:W46"/>
    <mergeCell ref="H47:I47"/>
    <mergeCell ref="J47:O47"/>
    <mergeCell ref="P47:Q47"/>
    <mergeCell ref="R47:W47"/>
    <mergeCell ref="H48:I48"/>
    <mergeCell ref="J48:W48"/>
    <mergeCell ref="D43:G43"/>
    <mergeCell ref="H43:I43"/>
    <mergeCell ref="J43:O43"/>
    <mergeCell ref="P43:Q43"/>
    <mergeCell ref="R43:W43"/>
    <mergeCell ref="D27:I27"/>
    <mergeCell ref="K27:L27"/>
    <mergeCell ref="L25:O25"/>
    <mergeCell ref="J34:W34"/>
    <mergeCell ref="J35:W35"/>
    <mergeCell ref="D32:I32"/>
    <mergeCell ref="J32:W32"/>
    <mergeCell ref="D33:G33"/>
    <mergeCell ref="H33:I33"/>
    <mergeCell ref="J33:O33"/>
    <mergeCell ref="P33:Q33"/>
    <mergeCell ref="R33:W33"/>
    <mergeCell ref="J36:O36"/>
    <mergeCell ref="J37:O37"/>
    <mergeCell ref="P36:Q36"/>
    <mergeCell ref="P37:Q37"/>
    <mergeCell ref="R36:W36"/>
    <mergeCell ref="R37:W37"/>
    <mergeCell ref="Q2:W2"/>
    <mergeCell ref="L10:O10"/>
    <mergeCell ref="N9:O9"/>
    <mergeCell ref="Q10:Z10"/>
    <mergeCell ref="Q9:S9"/>
    <mergeCell ref="S4:T4"/>
    <mergeCell ref="D42:I42"/>
    <mergeCell ref="J42:W42"/>
    <mergeCell ref="AD8:AD10"/>
    <mergeCell ref="D34:G38"/>
    <mergeCell ref="H34:I34"/>
    <mergeCell ref="H35:I35"/>
    <mergeCell ref="H36:I36"/>
    <mergeCell ref="H38:I38"/>
    <mergeCell ref="J38:W38"/>
    <mergeCell ref="H37:I37"/>
    <mergeCell ref="Q11:Z11"/>
    <mergeCell ref="Q12:Y12"/>
    <mergeCell ref="C17:Y19"/>
    <mergeCell ref="L11:O11"/>
    <mergeCell ref="L12:O12"/>
    <mergeCell ref="A14:Z15"/>
  </mergeCells>
  <phoneticPr fontId="3"/>
  <printOptions horizontalCentered="1"/>
  <pageMargins left="0.51181102362204722" right="0.51181102362204722" top="0.74803149606299213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8"/>
  <sheetViews>
    <sheetView tabSelected="1" zoomScaleNormal="100" workbookViewId="0">
      <selection activeCell="B30" sqref="B30"/>
    </sheetView>
  </sheetViews>
  <sheetFormatPr defaultRowHeight="13.5" x14ac:dyDescent="0.15"/>
  <cols>
    <col min="1" max="1" width="13.875" style="283" customWidth="1"/>
    <col min="2" max="2" width="11.75" style="283" customWidth="1"/>
    <col min="3" max="4" width="14.125" style="283" customWidth="1"/>
    <col min="5" max="5" width="11.75" style="283" customWidth="1"/>
    <col min="6" max="6" width="15.125" style="283" customWidth="1"/>
    <col min="7" max="7" width="14.75" style="283" customWidth="1"/>
    <col min="8" max="8" width="11.125" style="283" customWidth="1"/>
    <col min="9" max="12" width="3.625" style="283" customWidth="1"/>
    <col min="13" max="13" width="15" style="283" customWidth="1"/>
    <col min="14" max="14" width="14.375" style="283" customWidth="1"/>
    <col min="15" max="16384" width="9" style="283"/>
  </cols>
  <sheetData>
    <row r="1" spans="1:26" ht="26.25" customHeight="1" x14ac:dyDescent="0.15">
      <c r="A1" s="77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21"/>
      <c r="V1" s="21"/>
      <c r="W1" s="21"/>
      <c r="X1" s="21"/>
    </row>
    <row r="2" spans="1:26" ht="33.75" customHeight="1" thickBot="1" x14ac:dyDescent="0.2">
      <c r="A2" s="284" t="s">
        <v>100</v>
      </c>
      <c r="B2" s="23"/>
      <c r="C2" s="23"/>
      <c r="D2" s="23"/>
      <c r="E2" s="24"/>
      <c r="F2" s="25"/>
      <c r="G2" s="25"/>
      <c r="H2" s="25"/>
      <c r="I2" s="22"/>
      <c r="J2" s="22"/>
      <c r="K2" s="22"/>
      <c r="L2" s="22"/>
      <c r="M2" s="22"/>
      <c r="N2" s="76" t="s">
        <v>76</v>
      </c>
      <c r="O2" s="21"/>
      <c r="P2" s="21"/>
      <c r="Q2" s="21"/>
      <c r="R2" s="21"/>
      <c r="S2" s="21"/>
      <c r="U2" s="21"/>
      <c r="V2" s="21"/>
      <c r="W2" s="21"/>
      <c r="X2" s="21"/>
      <c r="Y2" s="21"/>
      <c r="Z2" s="21"/>
    </row>
    <row r="3" spans="1:26" ht="36.75" customHeight="1" x14ac:dyDescent="0.15">
      <c r="A3" s="26" t="s">
        <v>28</v>
      </c>
      <c r="B3" s="182" t="s">
        <v>25</v>
      </c>
      <c r="C3" s="184"/>
      <c r="D3" s="105" t="s">
        <v>111</v>
      </c>
      <c r="E3" s="27" t="s">
        <v>23</v>
      </c>
      <c r="F3" s="28" t="s">
        <v>36</v>
      </c>
      <c r="G3" s="28" t="s">
        <v>60</v>
      </c>
      <c r="H3" s="27" t="s">
        <v>5</v>
      </c>
      <c r="I3" s="182" t="s">
        <v>27</v>
      </c>
      <c r="J3" s="183"/>
      <c r="K3" s="183"/>
      <c r="L3" s="184"/>
      <c r="M3" s="29" t="s">
        <v>34</v>
      </c>
      <c r="N3" s="30" t="s">
        <v>40</v>
      </c>
      <c r="O3" s="21"/>
      <c r="P3" s="80"/>
      <c r="Q3" s="21" t="s">
        <v>83</v>
      </c>
      <c r="R3" s="21"/>
      <c r="S3" s="21"/>
      <c r="U3" s="21"/>
      <c r="V3" s="21"/>
      <c r="W3" s="21"/>
      <c r="X3" s="21"/>
      <c r="Y3" s="21"/>
      <c r="Z3" s="21"/>
    </row>
    <row r="4" spans="1:26" ht="13.5" customHeight="1" x14ac:dyDescent="0.15">
      <c r="A4" s="158" t="s">
        <v>29</v>
      </c>
      <c r="B4" s="160" t="s">
        <v>31</v>
      </c>
      <c r="C4" s="161"/>
      <c r="D4" s="168" t="s">
        <v>112</v>
      </c>
      <c r="E4" s="166" t="s">
        <v>26</v>
      </c>
      <c r="F4" s="168" t="s">
        <v>37</v>
      </c>
      <c r="G4" s="168" t="s">
        <v>32</v>
      </c>
      <c r="H4" s="195">
        <v>44652</v>
      </c>
      <c r="I4" s="198">
        <v>44652</v>
      </c>
      <c r="J4" s="199"/>
      <c r="K4" s="199"/>
      <c r="L4" s="200"/>
      <c r="M4" s="150" t="s">
        <v>6</v>
      </c>
      <c r="N4" s="195">
        <v>44652</v>
      </c>
      <c r="O4" s="21"/>
      <c r="P4" s="21"/>
      <c r="Q4" s="21"/>
      <c r="R4" s="21"/>
      <c r="S4" s="21"/>
      <c r="U4" s="21"/>
      <c r="V4" s="21"/>
      <c r="W4" s="21"/>
      <c r="X4" s="21"/>
      <c r="Y4" s="21"/>
      <c r="Z4" s="21"/>
    </row>
    <row r="5" spans="1:26" x14ac:dyDescent="0.15">
      <c r="A5" s="158"/>
      <c r="B5" s="162"/>
      <c r="C5" s="163"/>
      <c r="D5" s="169"/>
      <c r="E5" s="166"/>
      <c r="F5" s="169"/>
      <c r="G5" s="169"/>
      <c r="H5" s="196"/>
      <c r="I5" s="188" t="s">
        <v>30</v>
      </c>
      <c r="J5" s="189"/>
      <c r="K5" s="189"/>
      <c r="L5" s="190"/>
      <c r="M5" s="150"/>
      <c r="N5" s="196"/>
      <c r="O5" s="21"/>
      <c r="P5" s="21"/>
      <c r="Q5" s="21"/>
      <c r="R5" s="21"/>
      <c r="S5" s="21"/>
      <c r="U5" s="21"/>
      <c r="V5" s="21"/>
      <c r="W5" s="21"/>
      <c r="X5" s="21"/>
      <c r="Y5" s="21"/>
      <c r="Z5" s="21"/>
    </row>
    <row r="6" spans="1:26" x14ac:dyDescent="0.15">
      <c r="A6" s="158"/>
      <c r="B6" s="162"/>
      <c r="C6" s="163"/>
      <c r="D6" s="169"/>
      <c r="E6" s="166"/>
      <c r="F6" s="169"/>
      <c r="G6" s="169"/>
      <c r="H6" s="196"/>
      <c r="I6" s="205">
        <v>44659</v>
      </c>
      <c r="J6" s="206"/>
      <c r="K6" s="206"/>
      <c r="L6" s="207"/>
      <c r="M6" s="150"/>
      <c r="N6" s="196"/>
      <c r="O6" s="21"/>
      <c r="P6" s="21"/>
      <c r="Q6" s="21"/>
      <c r="R6" s="21"/>
      <c r="S6" s="21"/>
      <c r="U6" s="21"/>
      <c r="V6" s="21"/>
      <c r="W6" s="21"/>
      <c r="X6" s="21"/>
      <c r="Y6" s="21"/>
      <c r="Z6" s="21"/>
    </row>
    <row r="7" spans="1:26" ht="13.5" customHeight="1" thickBot="1" x14ac:dyDescent="0.2">
      <c r="A7" s="159"/>
      <c r="B7" s="164"/>
      <c r="C7" s="165"/>
      <c r="D7" s="170"/>
      <c r="E7" s="167"/>
      <c r="F7" s="170"/>
      <c r="G7" s="170"/>
      <c r="H7" s="197"/>
      <c r="I7" s="60">
        <v>8</v>
      </c>
      <c r="J7" s="55" t="s">
        <v>62</v>
      </c>
      <c r="K7" s="61">
        <v>9</v>
      </c>
      <c r="L7" s="55" t="s">
        <v>61</v>
      </c>
      <c r="M7" s="151"/>
      <c r="N7" s="197"/>
      <c r="O7" s="21"/>
      <c r="P7" s="21"/>
      <c r="Q7" s="21"/>
      <c r="R7" s="21"/>
      <c r="S7" s="21"/>
      <c r="U7" s="21"/>
      <c r="V7" s="21"/>
      <c r="W7" s="21"/>
      <c r="X7" s="21"/>
      <c r="Y7" s="21"/>
      <c r="Z7" s="21"/>
    </row>
    <row r="8" spans="1:26" ht="13.5" customHeight="1" x14ac:dyDescent="0.15">
      <c r="A8" s="177">
        <v>1</v>
      </c>
      <c r="B8" s="154"/>
      <c r="C8" s="155"/>
      <c r="D8" s="103"/>
      <c r="E8" s="178"/>
      <c r="F8" s="212"/>
      <c r="G8" s="175"/>
      <c r="H8" s="208"/>
      <c r="I8" s="202"/>
      <c r="J8" s="203"/>
      <c r="K8" s="203"/>
      <c r="L8" s="204"/>
      <c r="M8" s="180"/>
      <c r="N8" s="210"/>
      <c r="O8" s="21"/>
      <c r="P8" s="21"/>
      <c r="Q8" s="21"/>
      <c r="R8" s="21"/>
      <c r="S8" s="21"/>
      <c r="U8" s="21"/>
      <c r="V8" s="21"/>
      <c r="W8" s="21"/>
      <c r="X8" s="21"/>
      <c r="Y8" s="21"/>
      <c r="Z8" s="21"/>
    </row>
    <row r="9" spans="1:26" x14ac:dyDescent="0.15">
      <c r="A9" s="171"/>
      <c r="B9" s="154"/>
      <c r="C9" s="155"/>
      <c r="D9" s="103"/>
      <c r="E9" s="133"/>
      <c r="F9" s="175"/>
      <c r="G9" s="175"/>
      <c r="H9" s="208"/>
      <c r="I9" s="188" t="s">
        <v>30</v>
      </c>
      <c r="J9" s="189"/>
      <c r="K9" s="189"/>
      <c r="L9" s="190"/>
      <c r="M9" s="181"/>
      <c r="N9" s="211"/>
      <c r="O9" s="21"/>
      <c r="P9" s="21"/>
      <c r="Q9" s="21"/>
      <c r="R9" s="21"/>
      <c r="S9" s="21"/>
      <c r="U9" s="21"/>
      <c r="V9" s="21"/>
      <c r="W9" s="21"/>
      <c r="X9" s="21"/>
      <c r="Y9" s="21"/>
      <c r="Z9" s="21"/>
    </row>
    <row r="10" spans="1:26" x14ac:dyDescent="0.15">
      <c r="A10" s="171"/>
      <c r="B10" s="154"/>
      <c r="C10" s="155"/>
      <c r="D10" s="103"/>
      <c r="E10" s="133"/>
      <c r="F10" s="175"/>
      <c r="G10" s="175"/>
      <c r="H10" s="208"/>
      <c r="I10" s="191"/>
      <c r="J10" s="192"/>
      <c r="K10" s="192"/>
      <c r="L10" s="193"/>
      <c r="M10" s="181"/>
      <c r="N10" s="211"/>
      <c r="O10" s="21"/>
      <c r="P10" s="21"/>
      <c r="Q10" s="21"/>
      <c r="R10" s="21"/>
      <c r="S10" s="21"/>
      <c r="U10" s="21"/>
      <c r="V10" s="21"/>
      <c r="W10" s="21"/>
      <c r="X10" s="21"/>
      <c r="Y10" s="21"/>
      <c r="Z10" s="21"/>
    </row>
    <row r="11" spans="1:26" ht="13.5" customHeight="1" x14ac:dyDescent="0.15">
      <c r="A11" s="171"/>
      <c r="B11" s="172"/>
      <c r="C11" s="173"/>
      <c r="D11" s="104"/>
      <c r="E11" s="133"/>
      <c r="F11" s="176"/>
      <c r="G11" s="176"/>
      <c r="H11" s="209"/>
      <c r="I11" s="57"/>
      <c r="J11" s="54" t="s">
        <v>62</v>
      </c>
      <c r="K11" s="58"/>
      <c r="L11" s="54" t="s">
        <v>61</v>
      </c>
      <c r="M11" s="181"/>
      <c r="N11" s="211"/>
      <c r="O11" s="21"/>
      <c r="P11" s="21"/>
      <c r="Q11" s="21"/>
      <c r="R11" s="21"/>
      <c r="S11" s="21"/>
      <c r="U11" s="21"/>
      <c r="V11" s="21"/>
      <c r="W11" s="21"/>
      <c r="X11" s="21"/>
      <c r="Y11" s="21"/>
      <c r="Z11" s="21"/>
    </row>
    <row r="12" spans="1:26" ht="13.5" customHeight="1" x14ac:dyDescent="0.15">
      <c r="A12" s="171">
        <v>2</v>
      </c>
      <c r="B12" s="152"/>
      <c r="C12" s="153"/>
      <c r="D12" s="106"/>
      <c r="E12" s="133"/>
      <c r="F12" s="174"/>
      <c r="G12" s="174"/>
      <c r="H12" s="213"/>
      <c r="I12" s="185"/>
      <c r="J12" s="186"/>
      <c r="K12" s="186"/>
      <c r="L12" s="187"/>
      <c r="M12" s="181"/>
      <c r="N12" s="214"/>
      <c r="O12" s="21"/>
      <c r="P12" s="21"/>
      <c r="Q12" s="21"/>
      <c r="R12" s="21"/>
      <c r="S12" s="21"/>
      <c r="U12" s="21"/>
      <c r="V12" s="21"/>
      <c r="W12" s="21"/>
      <c r="X12" s="21"/>
      <c r="Y12" s="21"/>
      <c r="Z12" s="21"/>
    </row>
    <row r="13" spans="1:26" x14ac:dyDescent="0.15">
      <c r="A13" s="171"/>
      <c r="B13" s="154"/>
      <c r="C13" s="155"/>
      <c r="D13" s="103"/>
      <c r="E13" s="133"/>
      <c r="F13" s="175"/>
      <c r="G13" s="175"/>
      <c r="H13" s="208"/>
      <c r="I13" s="188" t="s">
        <v>30</v>
      </c>
      <c r="J13" s="189"/>
      <c r="K13" s="189"/>
      <c r="L13" s="190"/>
      <c r="M13" s="181"/>
      <c r="N13" s="211"/>
      <c r="O13" s="21"/>
      <c r="P13" s="21"/>
      <c r="Q13" s="21"/>
      <c r="R13" s="21"/>
      <c r="S13" s="21"/>
      <c r="U13" s="21"/>
      <c r="V13" s="21"/>
      <c r="W13" s="21"/>
      <c r="X13" s="21"/>
      <c r="Y13" s="21"/>
      <c r="Z13" s="21"/>
    </row>
    <row r="14" spans="1:26" x14ac:dyDescent="0.15">
      <c r="A14" s="171"/>
      <c r="B14" s="154"/>
      <c r="C14" s="155"/>
      <c r="D14" s="103"/>
      <c r="E14" s="133"/>
      <c r="F14" s="175"/>
      <c r="G14" s="175"/>
      <c r="H14" s="208"/>
      <c r="I14" s="191"/>
      <c r="J14" s="192"/>
      <c r="K14" s="192"/>
      <c r="L14" s="193"/>
      <c r="M14" s="181"/>
      <c r="N14" s="211"/>
      <c r="O14" s="21"/>
      <c r="P14" s="21"/>
      <c r="Q14" s="21"/>
      <c r="R14" s="21"/>
      <c r="S14" s="21"/>
      <c r="U14" s="21"/>
      <c r="V14" s="21"/>
      <c r="W14" s="21"/>
      <c r="X14" s="21"/>
      <c r="Y14" s="21"/>
      <c r="Z14" s="21"/>
    </row>
    <row r="15" spans="1:26" ht="13.5" customHeight="1" x14ac:dyDescent="0.15">
      <c r="A15" s="171"/>
      <c r="B15" s="172"/>
      <c r="C15" s="173"/>
      <c r="D15" s="104"/>
      <c r="E15" s="133"/>
      <c r="F15" s="176"/>
      <c r="G15" s="176"/>
      <c r="H15" s="209"/>
      <c r="I15" s="62"/>
      <c r="J15" s="54" t="s">
        <v>62</v>
      </c>
      <c r="K15" s="58"/>
      <c r="L15" s="54" t="s">
        <v>61</v>
      </c>
      <c r="M15" s="181"/>
      <c r="N15" s="211"/>
      <c r="O15" s="21"/>
      <c r="P15" s="21"/>
      <c r="Q15" s="21"/>
      <c r="R15" s="21"/>
      <c r="S15" s="21"/>
      <c r="U15" s="21"/>
      <c r="V15" s="21"/>
      <c r="W15" s="21"/>
      <c r="X15" s="21"/>
      <c r="Y15" s="21"/>
      <c r="Z15" s="21"/>
    </row>
    <row r="16" spans="1:26" ht="13.5" customHeight="1" x14ac:dyDescent="0.15">
      <c r="A16" s="177">
        <v>3</v>
      </c>
      <c r="B16" s="154"/>
      <c r="C16" s="155"/>
      <c r="D16" s="103"/>
      <c r="E16" s="178"/>
      <c r="F16" s="174"/>
      <c r="G16" s="175"/>
      <c r="H16" s="208"/>
      <c r="I16" s="202"/>
      <c r="J16" s="203"/>
      <c r="K16" s="203"/>
      <c r="L16" s="204"/>
      <c r="M16" s="180"/>
      <c r="N16" s="210"/>
      <c r="O16" s="21"/>
      <c r="P16" s="21"/>
      <c r="Q16" s="21"/>
      <c r="R16" s="21"/>
      <c r="S16" s="21"/>
      <c r="U16" s="21"/>
      <c r="V16" s="21"/>
      <c r="W16" s="21"/>
      <c r="X16" s="21"/>
      <c r="Y16" s="21"/>
      <c r="Z16" s="21"/>
    </row>
    <row r="17" spans="1:26" x14ac:dyDescent="0.15">
      <c r="A17" s="171"/>
      <c r="B17" s="154"/>
      <c r="C17" s="155"/>
      <c r="D17" s="103"/>
      <c r="E17" s="133"/>
      <c r="F17" s="175"/>
      <c r="G17" s="175"/>
      <c r="H17" s="208"/>
      <c r="I17" s="188" t="s">
        <v>30</v>
      </c>
      <c r="J17" s="189"/>
      <c r="K17" s="189"/>
      <c r="L17" s="190"/>
      <c r="M17" s="181"/>
      <c r="N17" s="211"/>
      <c r="O17" s="21"/>
      <c r="P17" s="21"/>
      <c r="Q17" s="21"/>
      <c r="R17" s="21"/>
      <c r="S17" s="21"/>
      <c r="U17" s="21"/>
      <c r="V17" s="21"/>
      <c r="W17" s="21"/>
      <c r="X17" s="21"/>
      <c r="Y17" s="21"/>
      <c r="Z17" s="21"/>
    </row>
    <row r="18" spans="1:26" x14ac:dyDescent="0.15">
      <c r="A18" s="171"/>
      <c r="B18" s="154"/>
      <c r="C18" s="155"/>
      <c r="D18" s="103"/>
      <c r="E18" s="133"/>
      <c r="F18" s="175"/>
      <c r="G18" s="175"/>
      <c r="H18" s="208"/>
      <c r="I18" s="191"/>
      <c r="J18" s="192"/>
      <c r="K18" s="192"/>
      <c r="L18" s="193"/>
      <c r="M18" s="181"/>
      <c r="N18" s="211"/>
      <c r="O18" s="21"/>
      <c r="P18" s="21"/>
      <c r="Q18" s="21"/>
      <c r="R18" s="21"/>
      <c r="S18" s="21"/>
      <c r="U18" s="21"/>
      <c r="V18" s="21"/>
      <c r="W18" s="21"/>
      <c r="X18" s="21"/>
      <c r="Y18" s="21"/>
      <c r="Z18" s="21"/>
    </row>
    <row r="19" spans="1:26" ht="13.5" customHeight="1" x14ac:dyDescent="0.15">
      <c r="A19" s="171"/>
      <c r="B19" s="172"/>
      <c r="C19" s="173"/>
      <c r="D19" s="104"/>
      <c r="E19" s="133"/>
      <c r="F19" s="176"/>
      <c r="G19" s="176"/>
      <c r="H19" s="209"/>
      <c r="I19" s="62"/>
      <c r="J19" s="54" t="s">
        <v>62</v>
      </c>
      <c r="K19" s="58"/>
      <c r="L19" s="54" t="s">
        <v>61</v>
      </c>
      <c r="M19" s="181"/>
      <c r="N19" s="211"/>
      <c r="O19" s="21"/>
      <c r="P19" s="21"/>
      <c r="Q19" s="21"/>
      <c r="R19" s="21"/>
      <c r="S19" s="21"/>
      <c r="U19" s="21"/>
      <c r="V19" s="21"/>
      <c r="W19" s="21"/>
      <c r="X19" s="21"/>
      <c r="Y19" s="21"/>
      <c r="Z19" s="21"/>
    </row>
    <row r="20" spans="1:26" ht="13.5" customHeight="1" x14ac:dyDescent="0.15">
      <c r="A20" s="177">
        <v>4</v>
      </c>
      <c r="B20" s="154"/>
      <c r="C20" s="155"/>
      <c r="D20" s="103"/>
      <c r="E20" s="178"/>
      <c r="F20" s="174"/>
      <c r="G20" s="175"/>
      <c r="H20" s="208"/>
      <c r="I20" s="202"/>
      <c r="J20" s="203"/>
      <c r="K20" s="203"/>
      <c r="L20" s="204"/>
      <c r="M20" s="180"/>
      <c r="N20" s="210"/>
      <c r="O20" s="21"/>
      <c r="P20" s="21"/>
      <c r="Q20" s="21"/>
      <c r="R20" s="21"/>
      <c r="S20" s="21"/>
      <c r="U20" s="21"/>
      <c r="V20" s="21"/>
      <c r="W20" s="21"/>
      <c r="X20" s="21"/>
      <c r="Y20" s="21"/>
      <c r="Z20" s="21"/>
    </row>
    <row r="21" spans="1:26" x14ac:dyDescent="0.15">
      <c r="A21" s="171"/>
      <c r="B21" s="154"/>
      <c r="C21" s="155"/>
      <c r="D21" s="103"/>
      <c r="E21" s="133"/>
      <c r="F21" s="175"/>
      <c r="G21" s="175"/>
      <c r="H21" s="208"/>
      <c r="I21" s="188" t="s">
        <v>30</v>
      </c>
      <c r="J21" s="189"/>
      <c r="K21" s="189"/>
      <c r="L21" s="190"/>
      <c r="M21" s="181"/>
      <c r="N21" s="211"/>
      <c r="O21" s="21"/>
      <c r="P21" s="21"/>
      <c r="Q21" s="21"/>
      <c r="R21" s="21"/>
      <c r="S21" s="21"/>
      <c r="U21" s="21"/>
      <c r="V21" s="21"/>
      <c r="W21" s="21"/>
      <c r="X21" s="21"/>
      <c r="Y21" s="21"/>
      <c r="Z21" s="21"/>
    </row>
    <row r="22" spans="1:26" x14ac:dyDescent="0.15">
      <c r="A22" s="171"/>
      <c r="B22" s="154"/>
      <c r="C22" s="155"/>
      <c r="D22" s="103"/>
      <c r="E22" s="133"/>
      <c r="F22" s="175"/>
      <c r="G22" s="175"/>
      <c r="H22" s="208"/>
      <c r="I22" s="191"/>
      <c r="J22" s="192"/>
      <c r="K22" s="192"/>
      <c r="L22" s="193"/>
      <c r="M22" s="181"/>
      <c r="N22" s="211"/>
      <c r="O22" s="21"/>
      <c r="P22" s="21"/>
      <c r="Q22" s="21"/>
      <c r="R22" s="21"/>
      <c r="S22" s="21"/>
      <c r="U22" s="21"/>
      <c r="V22" s="21"/>
      <c r="W22" s="21"/>
      <c r="X22" s="21"/>
      <c r="Y22" s="21"/>
      <c r="Z22" s="21"/>
    </row>
    <row r="23" spans="1:26" ht="13.5" customHeight="1" x14ac:dyDescent="0.15">
      <c r="A23" s="171"/>
      <c r="B23" s="172"/>
      <c r="C23" s="173"/>
      <c r="D23" s="104"/>
      <c r="E23" s="133"/>
      <c r="F23" s="176"/>
      <c r="G23" s="176"/>
      <c r="H23" s="209"/>
      <c r="I23" s="62"/>
      <c r="J23" s="54" t="s">
        <v>62</v>
      </c>
      <c r="K23" s="58"/>
      <c r="L23" s="54" t="s">
        <v>61</v>
      </c>
      <c r="M23" s="181"/>
      <c r="N23" s="211"/>
      <c r="O23" s="21"/>
      <c r="P23" s="21"/>
      <c r="Q23" s="21"/>
      <c r="R23" s="21"/>
      <c r="S23" s="21"/>
      <c r="U23" s="21"/>
      <c r="V23" s="21"/>
      <c r="W23" s="21"/>
      <c r="X23" s="21"/>
      <c r="Y23" s="21"/>
      <c r="Z23" s="21"/>
    </row>
    <row r="24" spans="1:26" ht="13.5" customHeight="1" x14ac:dyDescent="0.15">
      <c r="A24" s="171">
        <v>5</v>
      </c>
      <c r="B24" s="152"/>
      <c r="C24" s="153"/>
      <c r="D24" s="106"/>
      <c r="E24" s="133"/>
      <c r="F24" s="174"/>
      <c r="G24" s="174"/>
      <c r="H24" s="213"/>
      <c r="I24" s="185"/>
      <c r="J24" s="186"/>
      <c r="K24" s="186"/>
      <c r="L24" s="187"/>
      <c r="M24" s="181"/>
      <c r="N24" s="214"/>
      <c r="O24" s="21"/>
      <c r="P24" s="21"/>
      <c r="Q24" s="21"/>
      <c r="R24" s="21"/>
      <c r="S24" s="21"/>
      <c r="U24" s="21"/>
      <c r="V24" s="21"/>
      <c r="W24" s="21"/>
      <c r="X24" s="21"/>
      <c r="Y24" s="21"/>
      <c r="Z24" s="21"/>
    </row>
    <row r="25" spans="1:26" x14ac:dyDescent="0.15">
      <c r="A25" s="171"/>
      <c r="B25" s="154"/>
      <c r="C25" s="155"/>
      <c r="D25" s="103"/>
      <c r="E25" s="133"/>
      <c r="F25" s="175"/>
      <c r="G25" s="175"/>
      <c r="H25" s="208"/>
      <c r="I25" s="188" t="s">
        <v>30</v>
      </c>
      <c r="J25" s="189"/>
      <c r="K25" s="189"/>
      <c r="L25" s="190"/>
      <c r="M25" s="181"/>
      <c r="N25" s="211"/>
      <c r="O25" s="21"/>
      <c r="P25" s="21"/>
      <c r="Q25" s="21"/>
      <c r="R25" s="21"/>
      <c r="S25" s="21"/>
      <c r="U25" s="21"/>
      <c r="V25" s="21"/>
      <c r="W25" s="21"/>
      <c r="X25" s="21"/>
      <c r="Y25" s="21"/>
      <c r="Z25" s="21"/>
    </row>
    <row r="26" spans="1:26" x14ac:dyDescent="0.15">
      <c r="A26" s="171"/>
      <c r="B26" s="154"/>
      <c r="C26" s="155"/>
      <c r="D26" s="103"/>
      <c r="E26" s="133"/>
      <c r="F26" s="175"/>
      <c r="G26" s="175"/>
      <c r="H26" s="208"/>
      <c r="I26" s="191"/>
      <c r="J26" s="192"/>
      <c r="K26" s="192"/>
      <c r="L26" s="193"/>
      <c r="M26" s="181"/>
      <c r="N26" s="211"/>
      <c r="O26" s="21"/>
      <c r="P26" s="21"/>
      <c r="Q26" s="21"/>
      <c r="R26" s="21"/>
      <c r="S26" s="21"/>
      <c r="U26" s="21"/>
      <c r="V26" s="21"/>
      <c r="W26" s="21"/>
      <c r="X26" s="21"/>
      <c r="Y26" s="21"/>
      <c r="Z26" s="21"/>
    </row>
    <row r="27" spans="1:26" ht="13.5" customHeight="1" thickBot="1" x14ac:dyDescent="0.2">
      <c r="A27" s="179"/>
      <c r="B27" s="156"/>
      <c r="C27" s="157"/>
      <c r="D27" s="107"/>
      <c r="E27" s="201"/>
      <c r="F27" s="194"/>
      <c r="G27" s="194"/>
      <c r="H27" s="217"/>
      <c r="I27" s="63"/>
      <c r="J27" s="55" t="s">
        <v>62</v>
      </c>
      <c r="K27" s="59"/>
      <c r="L27" s="55" t="s">
        <v>61</v>
      </c>
      <c r="M27" s="216"/>
      <c r="N27" s="215"/>
      <c r="O27" s="21"/>
      <c r="P27" s="21"/>
      <c r="Q27" s="21"/>
      <c r="R27" s="21"/>
      <c r="S27" s="21"/>
      <c r="U27" s="21"/>
      <c r="V27" s="21"/>
      <c r="W27" s="21"/>
      <c r="X27" s="21"/>
      <c r="Y27" s="21"/>
      <c r="Z27" s="21"/>
    </row>
    <row r="28" spans="1:26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U28" s="21"/>
      <c r="V28" s="21"/>
      <c r="W28" s="21"/>
      <c r="X28" s="21"/>
      <c r="Y28" s="21"/>
      <c r="Z28" s="21"/>
    </row>
    <row r="29" spans="1:26" ht="33.75" customHeight="1" thickBot="1" x14ac:dyDescent="0.2">
      <c r="A29" s="31" t="s">
        <v>38</v>
      </c>
      <c r="B29" s="21"/>
      <c r="C29" s="21"/>
      <c r="D29" s="21"/>
      <c r="E29" s="21"/>
      <c r="F29" s="21"/>
      <c r="G29" s="21"/>
      <c r="H29" s="76" t="s">
        <v>76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U29" s="21"/>
      <c r="V29" s="21"/>
      <c r="W29" s="21"/>
      <c r="X29" s="21"/>
      <c r="Y29" s="21"/>
      <c r="Z29" s="21"/>
    </row>
    <row r="30" spans="1:26" ht="54" customHeight="1" x14ac:dyDescent="0.15">
      <c r="A30" s="74" t="s">
        <v>33</v>
      </c>
      <c r="B30" s="94" t="s">
        <v>2</v>
      </c>
      <c r="C30" s="223" t="s">
        <v>1</v>
      </c>
      <c r="D30" s="223"/>
      <c r="E30" s="223"/>
      <c r="F30" s="94" t="s">
        <v>80</v>
      </c>
      <c r="G30" s="223" t="s">
        <v>79</v>
      </c>
      <c r="H30" s="21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U30" s="21"/>
      <c r="V30" s="21"/>
      <c r="W30" s="21"/>
      <c r="X30" s="21"/>
      <c r="Y30" s="21"/>
      <c r="Z30" s="21"/>
    </row>
    <row r="31" spans="1:26" ht="30" customHeight="1" thickBot="1" x14ac:dyDescent="0.2">
      <c r="A31" s="69" t="s">
        <v>73</v>
      </c>
      <c r="B31" s="70">
        <v>44681</v>
      </c>
      <c r="C31" s="259" t="s">
        <v>74</v>
      </c>
      <c r="D31" s="259"/>
      <c r="E31" s="259"/>
      <c r="F31" s="71">
        <v>110000</v>
      </c>
      <c r="G31" s="260">
        <f t="shared" ref="G31:G36" si="0">ROUNDDOWN(F31/1.1,0)</f>
        <v>100000</v>
      </c>
      <c r="H31" s="26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U31" s="21"/>
      <c r="V31" s="21"/>
      <c r="W31" s="21"/>
      <c r="X31" s="21"/>
      <c r="Y31" s="21"/>
      <c r="Z31" s="21"/>
    </row>
    <row r="32" spans="1:26" ht="30" customHeight="1" x14ac:dyDescent="0.15">
      <c r="A32" s="66">
        <v>1</v>
      </c>
      <c r="B32" s="67"/>
      <c r="C32" s="251"/>
      <c r="D32" s="251"/>
      <c r="E32" s="251"/>
      <c r="F32" s="68">
        <v>110000</v>
      </c>
      <c r="G32" s="253">
        <f t="shared" si="0"/>
        <v>100000</v>
      </c>
      <c r="H32" s="25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U32" s="21"/>
      <c r="V32" s="21"/>
      <c r="W32" s="21"/>
      <c r="X32" s="21"/>
      <c r="Y32" s="21"/>
      <c r="Z32" s="21"/>
    </row>
    <row r="33" spans="1:26" ht="30" customHeight="1" x14ac:dyDescent="0.15">
      <c r="A33" s="32">
        <v>2</v>
      </c>
      <c r="B33" s="33"/>
      <c r="C33" s="252"/>
      <c r="D33" s="252"/>
      <c r="E33" s="252"/>
      <c r="F33" s="34"/>
      <c r="G33" s="255">
        <f t="shared" si="0"/>
        <v>0</v>
      </c>
      <c r="H33" s="256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U33" s="21"/>
      <c r="V33" s="21"/>
      <c r="W33" s="21"/>
      <c r="X33" s="21"/>
      <c r="Y33" s="21"/>
      <c r="Z33" s="21"/>
    </row>
    <row r="34" spans="1:26" ht="30" customHeight="1" x14ac:dyDescent="0.15">
      <c r="A34" s="32">
        <v>3</v>
      </c>
      <c r="B34" s="33"/>
      <c r="C34" s="252"/>
      <c r="D34" s="252"/>
      <c r="E34" s="252"/>
      <c r="F34" s="34"/>
      <c r="G34" s="255">
        <f t="shared" si="0"/>
        <v>0</v>
      </c>
      <c r="H34" s="25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U34" s="21"/>
      <c r="V34" s="21"/>
      <c r="W34" s="21"/>
      <c r="X34" s="21"/>
      <c r="Y34" s="21"/>
      <c r="Z34" s="21"/>
    </row>
    <row r="35" spans="1:26" ht="30" customHeight="1" x14ac:dyDescent="0.15">
      <c r="A35" s="32">
        <v>4</v>
      </c>
      <c r="B35" s="33"/>
      <c r="C35" s="252"/>
      <c r="D35" s="252"/>
      <c r="E35" s="252"/>
      <c r="F35" s="34"/>
      <c r="G35" s="255">
        <f t="shared" si="0"/>
        <v>0</v>
      </c>
      <c r="H35" s="25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U35" s="21"/>
      <c r="V35" s="21"/>
      <c r="W35" s="21"/>
      <c r="X35" s="21"/>
      <c r="Y35" s="21"/>
      <c r="Z35" s="21"/>
    </row>
    <row r="36" spans="1:26" ht="30" customHeight="1" thickBot="1" x14ac:dyDescent="0.2">
      <c r="A36" s="35">
        <v>5</v>
      </c>
      <c r="B36" s="36"/>
      <c r="C36" s="267"/>
      <c r="D36" s="267"/>
      <c r="E36" s="267"/>
      <c r="F36" s="37"/>
      <c r="G36" s="257">
        <f t="shared" si="0"/>
        <v>0</v>
      </c>
      <c r="H36" s="258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U36" s="21"/>
      <c r="V36" s="21"/>
      <c r="W36" s="21"/>
      <c r="X36" s="21"/>
      <c r="Y36" s="21"/>
      <c r="Z36" s="21"/>
    </row>
    <row r="37" spans="1:26" ht="33" customHeight="1" thickBot="1" x14ac:dyDescent="0.2">
      <c r="A37" s="38" t="s">
        <v>4</v>
      </c>
      <c r="B37" s="227"/>
      <c r="C37" s="227"/>
      <c r="D37" s="227"/>
      <c r="E37" s="227"/>
      <c r="F37" s="96">
        <f>SUM(F32:F36)</f>
        <v>110000</v>
      </c>
      <c r="G37" s="249">
        <f>SUM(G32:H36)</f>
        <v>100000</v>
      </c>
      <c r="H37" s="25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U37" s="21"/>
      <c r="V37" s="21"/>
      <c r="W37" s="21"/>
      <c r="X37" s="21"/>
      <c r="Y37" s="21"/>
      <c r="Z37" s="21"/>
    </row>
    <row r="38" spans="1:26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U38" s="21"/>
      <c r="V38" s="21"/>
      <c r="W38" s="21"/>
      <c r="X38" s="21"/>
      <c r="Y38" s="21"/>
      <c r="Z38" s="21"/>
    </row>
    <row r="39" spans="1:26" ht="33.75" customHeight="1" thickBot="1" x14ac:dyDescent="0.2">
      <c r="A39" s="31" t="s">
        <v>39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76" t="s">
        <v>76</v>
      </c>
      <c r="N39" s="22"/>
      <c r="O39" s="21"/>
      <c r="P39" s="21"/>
      <c r="Q39" s="21"/>
      <c r="R39" s="21"/>
      <c r="S39" s="21"/>
      <c r="U39" s="22"/>
      <c r="V39" s="22"/>
      <c r="W39" s="21"/>
      <c r="X39" s="21"/>
      <c r="Y39" s="21"/>
      <c r="Z39" s="21"/>
    </row>
    <row r="40" spans="1:26" ht="87.75" customHeight="1" x14ac:dyDescent="0.15">
      <c r="A40" s="74" t="s">
        <v>33</v>
      </c>
      <c r="B40" s="94" t="s">
        <v>0</v>
      </c>
      <c r="C40" s="239" t="s">
        <v>1</v>
      </c>
      <c r="D40" s="245"/>
      <c r="E40" s="240"/>
      <c r="F40" s="94" t="s">
        <v>24</v>
      </c>
      <c r="G40" s="94" t="s">
        <v>69</v>
      </c>
      <c r="H40" s="239" t="s">
        <v>77</v>
      </c>
      <c r="I40" s="240"/>
      <c r="J40" s="239" t="s">
        <v>115</v>
      </c>
      <c r="K40" s="245"/>
      <c r="L40" s="240"/>
      <c r="M40" s="100" t="s">
        <v>70</v>
      </c>
      <c r="N40" s="39"/>
      <c r="O40" s="39"/>
      <c r="P40" s="21"/>
      <c r="Q40" s="21"/>
      <c r="R40" s="21"/>
      <c r="U40" s="39"/>
      <c r="V40" s="21"/>
      <c r="W40" s="21"/>
      <c r="X40" s="21"/>
      <c r="Y40" s="21"/>
    </row>
    <row r="41" spans="1:26" ht="33" customHeight="1" thickBot="1" x14ac:dyDescent="0.2">
      <c r="A41" s="69" t="s">
        <v>29</v>
      </c>
      <c r="B41" s="70">
        <v>44681</v>
      </c>
      <c r="C41" s="262" t="s">
        <v>68</v>
      </c>
      <c r="D41" s="263"/>
      <c r="E41" s="264"/>
      <c r="F41" s="101" t="s">
        <v>75</v>
      </c>
      <c r="G41" s="71">
        <v>22000</v>
      </c>
      <c r="H41" s="265">
        <f>+G41/1.1</f>
        <v>20000</v>
      </c>
      <c r="I41" s="266"/>
      <c r="J41" s="285">
        <v>15000</v>
      </c>
      <c r="K41" s="286"/>
      <c r="L41" s="287"/>
      <c r="M41" s="75">
        <f>MIN(H41:L41)</f>
        <v>15000</v>
      </c>
      <c r="N41" s="39"/>
      <c r="O41" s="39"/>
      <c r="P41" s="146" t="s">
        <v>84</v>
      </c>
      <c r="Q41" s="146"/>
      <c r="R41" s="146"/>
      <c r="S41" s="146"/>
      <c r="T41" s="146"/>
      <c r="U41" s="39"/>
      <c r="V41" s="21"/>
      <c r="W41" s="21"/>
      <c r="X41" s="21"/>
      <c r="Y41" s="21"/>
    </row>
    <row r="42" spans="1:26" ht="33" customHeight="1" x14ac:dyDescent="0.15">
      <c r="A42" s="72">
        <v>1</v>
      </c>
      <c r="B42" s="67"/>
      <c r="C42" s="246"/>
      <c r="D42" s="247"/>
      <c r="E42" s="248"/>
      <c r="F42" s="102"/>
      <c r="G42" s="68">
        <v>22000</v>
      </c>
      <c r="H42" s="241">
        <f t="shared" ref="H42:H46" si="1">+G42/1.1</f>
        <v>20000</v>
      </c>
      <c r="I42" s="242"/>
      <c r="J42" s="288">
        <v>15000</v>
      </c>
      <c r="K42" s="289"/>
      <c r="L42" s="290"/>
      <c r="M42" s="73">
        <f t="shared" ref="M42:M46" si="2">MIN(H42:L42)</f>
        <v>15000</v>
      </c>
      <c r="N42" s="40"/>
      <c r="O42" s="40"/>
      <c r="P42" s="147" t="s">
        <v>85</v>
      </c>
      <c r="Q42" s="148"/>
      <c r="R42" s="149"/>
      <c r="S42" s="147" t="s">
        <v>86</v>
      </c>
      <c r="T42" s="149"/>
      <c r="U42" s="40"/>
      <c r="V42" s="21"/>
      <c r="W42" s="21"/>
      <c r="X42" s="21"/>
      <c r="Y42" s="21"/>
    </row>
    <row r="43" spans="1:26" ht="33" customHeight="1" x14ac:dyDescent="0.15">
      <c r="A43" s="35">
        <v>2</v>
      </c>
      <c r="B43" s="33"/>
      <c r="C43" s="228"/>
      <c r="D43" s="229"/>
      <c r="E43" s="230"/>
      <c r="F43" s="93"/>
      <c r="G43" s="34"/>
      <c r="H43" s="243">
        <f t="shared" si="1"/>
        <v>0</v>
      </c>
      <c r="I43" s="244"/>
      <c r="J43" s="291"/>
      <c r="K43" s="292"/>
      <c r="L43" s="293"/>
      <c r="M43" s="98">
        <f t="shared" si="2"/>
        <v>0</v>
      </c>
      <c r="N43" s="40"/>
      <c r="O43" s="40"/>
      <c r="P43" s="141" t="s">
        <v>46</v>
      </c>
      <c r="Q43" s="142"/>
      <c r="R43" s="143"/>
      <c r="S43" s="144" t="s">
        <v>94</v>
      </c>
      <c r="T43" s="145"/>
      <c r="U43" s="40"/>
      <c r="V43" s="21"/>
      <c r="W43" s="21"/>
      <c r="X43" s="21"/>
      <c r="Y43" s="21"/>
    </row>
    <row r="44" spans="1:26" ht="33" customHeight="1" x14ac:dyDescent="0.15">
      <c r="A44" s="35">
        <v>3</v>
      </c>
      <c r="B44" s="33"/>
      <c r="C44" s="228"/>
      <c r="D44" s="229"/>
      <c r="E44" s="230"/>
      <c r="F44" s="93"/>
      <c r="G44" s="34"/>
      <c r="H44" s="243">
        <f t="shared" si="1"/>
        <v>0</v>
      </c>
      <c r="I44" s="244"/>
      <c r="J44" s="294"/>
      <c r="K44" s="295"/>
      <c r="L44" s="296"/>
      <c r="M44" s="98">
        <f t="shared" si="2"/>
        <v>0</v>
      </c>
      <c r="N44" s="40"/>
      <c r="O44" s="40"/>
      <c r="P44" s="141" t="s">
        <v>87</v>
      </c>
      <c r="Q44" s="142"/>
      <c r="R44" s="143"/>
      <c r="S44" s="144" t="s">
        <v>95</v>
      </c>
      <c r="T44" s="145"/>
      <c r="U44" s="40"/>
      <c r="V44" s="21"/>
      <c r="W44" s="21"/>
      <c r="X44" s="21"/>
      <c r="Y44" s="21"/>
    </row>
    <row r="45" spans="1:26" ht="33" customHeight="1" x14ac:dyDescent="0.15">
      <c r="A45" s="35">
        <v>4</v>
      </c>
      <c r="B45" s="33"/>
      <c r="C45" s="233"/>
      <c r="D45" s="234"/>
      <c r="E45" s="235"/>
      <c r="F45" s="93"/>
      <c r="G45" s="34"/>
      <c r="H45" s="243">
        <f t="shared" si="1"/>
        <v>0</v>
      </c>
      <c r="I45" s="244"/>
      <c r="J45" s="294"/>
      <c r="K45" s="295"/>
      <c r="L45" s="296"/>
      <c r="M45" s="98">
        <f t="shared" si="2"/>
        <v>0</v>
      </c>
      <c r="N45" s="40"/>
      <c r="O45" s="40"/>
      <c r="P45" s="141" t="s">
        <v>48</v>
      </c>
      <c r="Q45" s="142"/>
      <c r="R45" s="143"/>
      <c r="S45" s="144" t="s">
        <v>96</v>
      </c>
      <c r="T45" s="145"/>
      <c r="U45" s="40"/>
      <c r="V45" s="21"/>
      <c r="W45" s="21"/>
      <c r="X45" s="21"/>
      <c r="Y45" s="21"/>
    </row>
    <row r="46" spans="1:26" ht="33" customHeight="1" thickBot="1" x14ac:dyDescent="0.2">
      <c r="A46" s="35">
        <v>5</v>
      </c>
      <c r="B46" s="36"/>
      <c r="C46" s="236"/>
      <c r="D46" s="237"/>
      <c r="E46" s="238"/>
      <c r="F46" s="97"/>
      <c r="G46" s="37"/>
      <c r="H46" s="277">
        <f t="shared" si="1"/>
        <v>0</v>
      </c>
      <c r="I46" s="278"/>
      <c r="J46" s="285"/>
      <c r="K46" s="286"/>
      <c r="L46" s="287"/>
      <c r="M46" s="98">
        <f t="shared" si="2"/>
        <v>0</v>
      </c>
      <c r="N46" s="40"/>
      <c r="O46" s="40"/>
      <c r="P46" s="141" t="s">
        <v>49</v>
      </c>
      <c r="Q46" s="142"/>
      <c r="R46" s="143"/>
      <c r="S46" s="144" t="s">
        <v>97</v>
      </c>
      <c r="T46" s="145"/>
      <c r="U46" s="40"/>
      <c r="V46" s="21"/>
      <c r="W46" s="21"/>
      <c r="X46" s="21"/>
      <c r="Y46" s="21"/>
    </row>
    <row r="47" spans="1:26" ht="33.75" customHeight="1" thickBot="1" x14ac:dyDescent="0.2">
      <c r="A47" s="38" t="s">
        <v>4</v>
      </c>
      <c r="B47" s="275"/>
      <c r="C47" s="276"/>
      <c r="D47" s="276"/>
      <c r="E47" s="276"/>
      <c r="F47" s="276"/>
      <c r="G47" s="96">
        <f>SUM(G42:G46)</f>
        <v>22000</v>
      </c>
      <c r="H47" s="249">
        <f>SUM(H42:I46)</f>
        <v>20000</v>
      </c>
      <c r="I47" s="249"/>
      <c r="J47" s="297">
        <f>SUM(J42:J46)</f>
        <v>15000</v>
      </c>
      <c r="K47" s="298"/>
      <c r="L47" s="299"/>
      <c r="M47" s="99">
        <f>SUM(M42:M46)</f>
        <v>15000</v>
      </c>
      <c r="N47" s="39"/>
      <c r="O47" s="39"/>
      <c r="P47" s="141" t="s">
        <v>50</v>
      </c>
      <c r="Q47" s="142"/>
      <c r="R47" s="143"/>
      <c r="S47" s="144" t="s">
        <v>98</v>
      </c>
      <c r="T47" s="145"/>
      <c r="U47" s="39"/>
      <c r="V47" s="21"/>
      <c r="W47" s="21"/>
      <c r="X47" s="21"/>
      <c r="Y47" s="21"/>
    </row>
    <row r="48" spans="1:26" ht="23.25" customHeight="1" x14ac:dyDescent="0.15">
      <c r="A48" s="41" t="s">
        <v>41</v>
      </c>
      <c r="B48" s="40"/>
      <c r="C48" s="40"/>
      <c r="D48" s="40"/>
      <c r="E48" s="40"/>
      <c r="F48" s="40"/>
      <c r="G48" s="40"/>
      <c r="H48" s="40"/>
      <c r="I48" s="39"/>
      <c r="J48" s="39"/>
      <c r="K48" s="39"/>
      <c r="L48" s="39"/>
      <c r="M48" s="39"/>
      <c r="N48" s="39"/>
      <c r="O48" s="39"/>
      <c r="P48" s="21"/>
      <c r="Q48" s="21"/>
      <c r="R48" s="21"/>
      <c r="S48" s="21"/>
      <c r="U48" s="39"/>
      <c r="V48" s="39"/>
      <c r="W48" s="21"/>
      <c r="X48" s="21"/>
      <c r="Y48" s="21"/>
      <c r="Z48" s="21"/>
    </row>
    <row r="49" spans="1:26" ht="23.25" customHeight="1" x14ac:dyDescent="0.15">
      <c r="A49" s="146" t="s">
        <v>84</v>
      </c>
      <c r="B49" s="146"/>
      <c r="C49" s="146"/>
      <c r="D49" s="146"/>
      <c r="E49" s="146"/>
      <c r="F49" s="40"/>
      <c r="G49" s="40"/>
      <c r="H49" s="40"/>
      <c r="I49" s="39"/>
      <c r="J49" s="39"/>
      <c r="K49" s="39"/>
      <c r="L49" s="39"/>
      <c r="M49" s="39"/>
      <c r="N49" s="39"/>
      <c r="O49" s="39"/>
      <c r="P49" s="21"/>
      <c r="Q49" s="21"/>
      <c r="R49" s="21"/>
      <c r="S49" s="21"/>
      <c r="U49" s="39"/>
      <c r="V49" s="39"/>
      <c r="W49" s="21"/>
      <c r="X49" s="21"/>
      <c r="Y49" s="21"/>
      <c r="Z49" s="21"/>
    </row>
    <row r="50" spans="1:26" ht="23.25" customHeight="1" x14ac:dyDescent="0.15">
      <c r="A50" s="147" t="s">
        <v>85</v>
      </c>
      <c r="B50" s="148"/>
      <c r="C50" s="149"/>
      <c r="D50" s="147" t="s">
        <v>86</v>
      </c>
      <c r="E50" s="149"/>
      <c r="F50" s="40"/>
      <c r="G50" s="40"/>
      <c r="H50" s="40"/>
      <c r="I50" s="39"/>
      <c r="J50" s="39"/>
      <c r="K50" s="39"/>
      <c r="L50" s="39"/>
      <c r="M50" s="39"/>
      <c r="N50" s="39"/>
      <c r="O50" s="39"/>
      <c r="P50" s="21"/>
      <c r="Q50" s="21"/>
      <c r="R50" s="21"/>
      <c r="S50" s="21"/>
      <c r="U50" s="39"/>
      <c r="V50" s="39"/>
      <c r="W50" s="21"/>
      <c r="X50" s="21"/>
      <c r="Y50" s="21"/>
      <c r="Z50" s="21"/>
    </row>
    <row r="51" spans="1:26" ht="23.25" customHeight="1" x14ac:dyDescent="0.15">
      <c r="A51" s="141" t="s">
        <v>46</v>
      </c>
      <c r="B51" s="142"/>
      <c r="C51" s="143"/>
      <c r="D51" s="144" t="s">
        <v>94</v>
      </c>
      <c r="E51" s="145"/>
      <c r="F51" s="40"/>
      <c r="G51" s="40"/>
      <c r="H51" s="40"/>
      <c r="I51" s="39"/>
      <c r="J51" s="39"/>
      <c r="K51" s="39"/>
      <c r="L51" s="39"/>
      <c r="M51" s="39"/>
      <c r="N51" s="39"/>
      <c r="O51" s="39"/>
      <c r="P51" s="21"/>
      <c r="Q51" s="21"/>
      <c r="R51" s="21"/>
      <c r="S51" s="21"/>
      <c r="U51" s="39"/>
      <c r="V51" s="39"/>
      <c r="W51" s="21"/>
      <c r="X51" s="21"/>
      <c r="Y51" s="21"/>
      <c r="Z51" s="21"/>
    </row>
    <row r="52" spans="1:26" ht="23.25" customHeight="1" x14ac:dyDescent="0.15">
      <c r="A52" s="141" t="s">
        <v>87</v>
      </c>
      <c r="B52" s="142"/>
      <c r="C52" s="143"/>
      <c r="D52" s="144" t="s">
        <v>95</v>
      </c>
      <c r="E52" s="145"/>
      <c r="F52" s="40"/>
      <c r="G52" s="40"/>
      <c r="H52" s="40"/>
      <c r="I52" s="39"/>
      <c r="J52" s="39"/>
      <c r="K52" s="39"/>
      <c r="L52" s="39"/>
      <c r="M52" s="39"/>
      <c r="N52" s="39"/>
      <c r="O52" s="39"/>
      <c r="P52" s="21"/>
      <c r="Q52" s="21"/>
      <c r="R52" s="21"/>
      <c r="S52" s="21"/>
      <c r="U52" s="39"/>
      <c r="V52" s="39"/>
      <c r="W52" s="21"/>
      <c r="X52" s="21"/>
      <c r="Y52" s="21"/>
      <c r="Z52" s="21"/>
    </row>
    <row r="53" spans="1:26" ht="23.25" customHeight="1" x14ac:dyDescent="0.15">
      <c r="A53" s="141" t="s">
        <v>48</v>
      </c>
      <c r="B53" s="142"/>
      <c r="C53" s="143"/>
      <c r="D53" s="144" t="s">
        <v>96</v>
      </c>
      <c r="E53" s="145"/>
      <c r="F53" s="40"/>
      <c r="G53" s="40"/>
      <c r="H53" s="40"/>
      <c r="I53" s="39"/>
      <c r="J53" s="39"/>
      <c r="K53" s="39"/>
      <c r="L53" s="39"/>
      <c r="M53" s="39"/>
      <c r="N53" s="39"/>
      <c r="O53" s="39"/>
      <c r="P53" s="21"/>
      <c r="Q53" s="21"/>
      <c r="R53" s="21"/>
      <c r="S53" s="21"/>
      <c r="U53" s="39"/>
      <c r="V53" s="39"/>
      <c r="W53" s="21"/>
      <c r="X53" s="21"/>
      <c r="Y53" s="21"/>
      <c r="Z53" s="21"/>
    </row>
    <row r="54" spans="1:26" ht="23.25" customHeight="1" x14ac:dyDescent="0.15">
      <c r="A54" s="141" t="s">
        <v>49</v>
      </c>
      <c r="B54" s="142"/>
      <c r="C54" s="143"/>
      <c r="D54" s="144" t="s">
        <v>97</v>
      </c>
      <c r="E54" s="145"/>
      <c r="F54" s="40"/>
      <c r="G54" s="40"/>
      <c r="H54" s="40"/>
      <c r="I54" s="39"/>
      <c r="J54" s="39"/>
      <c r="K54" s="39"/>
      <c r="L54" s="39"/>
      <c r="M54" s="39"/>
      <c r="N54" s="39"/>
      <c r="O54" s="39"/>
      <c r="P54" s="21"/>
      <c r="Q54" s="21"/>
      <c r="R54" s="21"/>
      <c r="S54" s="21"/>
      <c r="U54" s="39"/>
      <c r="V54" s="39"/>
      <c r="W54" s="21"/>
      <c r="X54" s="21"/>
      <c r="Y54" s="21"/>
      <c r="Z54" s="21"/>
    </row>
    <row r="55" spans="1:26" ht="23.25" customHeight="1" x14ac:dyDescent="0.15">
      <c r="A55" s="141" t="s">
        <v>50</v>
      </c>
      <c r="B55" s="142"/>
      <c r="C55" s="143"/>
      <c r="D55" s="144" t="s">
        <v>98</v>
      </c>
      <c r="E55" s="145"/>
      <c r="F55" s="40"/>
      <c r="G55" s="40"/>
      <c r="H55" s="40"/>
      <c r="I55" s="39"/>
      <c r="J55" s="39"/>
      <c r="K55" s="39"/>
      <c r="L55" s="39"/>
      <c r="M55" s="39"/>
      <c r="N55" s="39"/>
      <c r="O55" s="39"/>
      <c r="P55" s="21"/>
      <c r="Q55" s="21"/>
      <c r="R55" s="21"/>
      <c r="S55" s="21"/>
      <c r="U55" s="39"/>
      <c r="V55" s="39"/>
      <c r="W55" s="21"/>
      <c r="X55" s="21"/>
      <c r="Y55" s="21"/>
      <c r="Z55" s="21"/>
    </row>
    <row r="56" spans="1:26" ht="23.25" customHeight="1" x14ac:dyDescent="0.15">
      <c r="A56" s="85"/>
      <c r="B56" s="85"/>
      <c r="C56" s="85"/>
      <c r="D56" s="86"/>
      <c r="E56" s="86"/>
      <c r="F56" s="40"/>
      <c r="G56" s="40"/>
      <c r="H56" s="40"/>
      <c r="I56" s="39"/>
      <c r="J56" s="39"/>
      <c r="K56" s="39"/>
      <c r="L56" s="39"/>
      <c r="M56" s="39"/>
      <c r="N56" s="39"/>
      <c r="O56" s="39"/>
      <c r="P56" s="21"/>
      <c r="Q56" s="21"/>
      <c r="R56" s="21"/>
      <c r="S56" s="21"/>
      <c r="U56" s="39"/>
      <c r="V56" s="39"/>
      <c r="W56" s="21"/>
      <c r="X56" s="21"/>
      <c r="Y56" s="21"/>
      <c r="Z56" s="21"/>
    </row>
    <row r="57" spans="1:26" ht="33.75" customHeight="1" thickBot="1" x14ac:dyDescent="0.2">
      <c r="A57" s="31" t="s">
        <v>114</v>
      </c>
      <c r="B57" s="21"/>
      <c r="C57" s="21"/>
      <c r="D57" s="21"/>
      <c r="E57" s="21"/>
      <c r="F57" s="21"/>
      <c r="G57" s="21"/>
      <c r="H57" s="76" t="s">
        <v>76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U57" s="21"/>
      <c r="V57" s="21"/>
      <c r="W57" s="21"/>
      <c r="X57" s="21"/>
      <c r="Y57" s="21"/>
      <c r="Z57" s="21"/>
    </row>
    <row r="58" spans="1:26" ht="54" customHeight="1" x14ac:dyDescent="0.15">
      <c r="A58" s="74" t="s">
        <v>33</v>
      </c>
      <c r="B58" s="94" t="s">
        <v>2</v>
      </c>
      <c r="C58" s="223" t="s">
        <v>1</v>
      </c>
      <c r="D58" s="223"/>
      <c r="E58" s="223"/>
      <c r="F58" s="94" t="s">
        <v>107</v>
      </c>
      <c r="G58" s="223" t="s">
        <v>108</v>
      </c>
      <c r="H58" s="218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U58" s="21"/>
      <c r="V58" s="21"/>
      <c r="W58" s="21"/>
      <c r="X58" s="21"/>
      <c r="Y58" s="21"/>
      <c r="Z58" s="21"/>
    </row>
    <row r="59" spans="1:26" ht="30" customHeight="1" thickBot="1" x14ac:dyDescent="0.2">
      <c r="A59" s="69" t="s">
        <v>29</v>
      </c>
      <c r="B59" s="70">
        <v>44681</v>
      </c>
      <c r="C59" s="259" t="s">
        <v>105</v>
      </c>
      <c r="D59" s="259"/>
      <c r="E59" s="259"/>
      <c r="F59" s="71">
        <v>16500</v>
      </c>
      <c r="G59" s="260">
        <f t="shared" ref="G59:G64" si="3">ROUNDDOWN(F59/1.1,0)</f>
        <v>15000</v>
      </c>
      <c r="H59" s="26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U59" s="21"/>
      <c r="V59" s="21"/>
      <c r="W59" s="21"/>
      <c r="X59" s="21"/>
      <c r="Y59" s="21"/>
      <c r="Z59" s="21"/>
    </row>
    <row r="60" spans="1:26" ht="30" customHeight="1" x14ac:dyDescent="0.15">
      <c r="A60" s="66">
        <v>1</v>
      </c>
      <c r="B60" s="67"/>
      <c r="C60" s="251"/>
      <c r="D60" s="251"/>
      <c r="E60" s="251"/>
      <c r="F60" s="68">
        <v>16500</v>
      </c>
      <c r="G60" s="253">
        <f t="shared" si="3"/>
        <v>15000</v>
      </c>
      <c r="H60" s="254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U60" s="21"/>
      <c r="V60" s="21"/>
      <c r="W60" s="21"/>
      <c r="X60" s="21"/>
      <c r="Y60" s="21"/>
      <c r="Z60" s="21"/>
    </row>
    <row r="61" spans="1:26" ht="30" customHeight="1" x14ac:dyDescent="0.15">
      <c r="A61" s="32">
        <v>2</v>
      </c>
      <c r="B61" s="33"/>
      <c r="C61" s="252"/>
      <c r="D61" s="252"/>
      <c r="E61" s="252"/>
      <c r="F61" s="34"/>
      <c r="G61" s="255">
        <f t="shared" si="3"/>
        <v>0</v>
      </c>
      <c r="H61" s="256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U61" s="21"/>
      <c r="V61" s="21"/>
      <c r="W61" s="21"/>
      <c r="X61" s="21"/>
      <c r="Y61" s="21"/>
      <c r="Z61" s="21"/>
    </row>
    <row r="62" spans="1:26" ht="30" customHeight="1" x14ac:dyDescent="0.15">
      <c r="A62" s="32">
        <v>3</v>
      </c>
      <c r="B62" s="33"/>
      <c r="C62" s="252"/>
      <c r="D62" s="252"/>
      <c r="E62" s="252"/>
      <c r="F62" s="34"/>
      <c r="G62" s="255">
        <f t="shared" si="3"/>
        <v>0</v>
      </c>
      <c r="H62" s="256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U62" s="21"/>
      <c r="V62" s="21"/>
      <c r="W62" s="21"/>
      <c r="X62" s="21"/>
      <c r="Y62" s="21"/>
      <c r="Z62" s="21"/>
    </row>
    <row r="63" spans="1:26" ht="30" customHeight="1" x14ac:dyDescent="0.15">
      <c r="A63" s="32">
        <v>4</v>
      </c>
      <c r="B63" s="33"/>
      <c r="C63" s="252"/>
      <c r="D63" s="252"/>
      <c r="E63" s="252"/>
      <c r="F63" s="34"/>
      <c r="G63" s="255">
        <f t="shared" si="3"/>
        <v>0</v>
      </c>
      <c r="H63" s="256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U63" s="21"/>
      <c r="V63" s="21"/>
      <c r="W63" s="21"/>
      <c r="X63" s="21"/>
      <c r="Y63" s="21"/>
      <c r="Z63" s="21"/>
    </row>
    <row r="64" spans="1:26" ht="30" customHeight="1" thickBot="1" x14ac:dyDescent="0.2">
      <c r="A64" s="35">
        <v>5</v>
      </c>
      <c r="B64" s="36"/>
      <c r="C64" s="267"/>
      <c r="D64" s="267"/>
      <c r="E64" s="267"/>
      <c r="F64" s="37"/>
      <c r="G64" s="257">
        <f t="shared" si="3"/>
        <v>0</v>
      </c>
      <c r="H64" s="258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U64" s="21"/>
      <c r="V64" s="21"/>
      <c r="W64" s="21"/>
      <c r="X64" s="21"/>
      <c r="Y64" s="21"/>
      <c r="Z64" s="21"/>
    </row>
    <row r="65" spans="1:26" ht="33" customHeight="1" thickBot="1" x14ac:dyDescent="0.2">
      <c r="A65" s="38" t="s">
        <v>4</v>
      </c>
      <c r="B65" s="227"/>
      <c r="C65" s="227"/>
      <c r="D65" s="227"/>
      <c r="E65" s="227"/>
      <c r="F65" s="96">
        <f>SUM(F60:F64)</f>
        <v>16500</v>
      </c>
      <c r="G65" s="249">
        <f>SUM(G60:H64)</f>
        <v>15000</v>
      </c>
      <c r="H65" s="25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U65" s="21"/>
      <c r="V65" s="21"/>
      <c r="W65" s="21"/>
      <c r="X65" s="21"/>
      <c r="Y65" s="21"/>
      <c r="Z65" s="21"/>
    </row>
    <row r="66" spans="1:26" ht="40.5" customHeight="1" thickBot="1" x14ac:dyDescent="0.2">
      <c r="A66" s="42" t="s">
        <v>106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76" t="s">
        <v>76</v>
      </c>
      <c r="N66" s="44"/>
      <c r="O66" s="21"/>
      <c r="P66" s="21"/>
      <c r="Q66" s="21"/>
      <c r="R66" s="21"/>
      <c r="S66" s="21"/>
      <c r="U66" s="21"/>
      <c r="V66" s="21"/>
      <c r="W66" s="21"/>
      <c r="X66" s="21"/>
      <c r="Y66" s="21"/>
      <c r="Z66" s="21"/>
    </row>
    <row r="67" spans="1:26" ht="19.5" customHeight="1" x14ac:dyDescent="0.15">
      <c r="A67" s="279" t="s">
        <v>33</v>
      </c>
      <c r="B67" s="272" t="s">
        <v>67</v>
      </c>
      <c r="C67" s="273"/>
      <c r="D67" s="273"/>
      <c r="E67" s="274"/>
      <c r="F67" s="223" t="s">
        <v>7</v>
      </c>
      <c r="G67" s="223" t="s">
        <v>116</v>
      </c>
      <c r="H67" s="223" t="s">
        <v>78</v>
      </c>
      <c r="I67" s="245" t="s">
        <v>35</v>
      </c>
      <c r="J67" s="245"/>
      <c r="K67" s="245"/>
      <c r="L67" s="245"/>
      <c r="M67" s="218" t="s">
        <v>88</v>
      </c>
      <c r="N67" s="21"/>
      <c r="O67" s="21"/>
      <c r="P67" s="21"/>
      <c r="U67" s="21"/>
      <c r="V67" s="21"/>
      <c r="W67" s="21"/>
    </row>
    <row r="68" spans="1:26" ht="50.25" customHeight="1" x14ac:dyDescent="0.15">
      <c r="A68" s="280"/>
      <c r="B68" s="95" t="s">
        <v>72</v>
      </c>
      <c r="C68" s="95" t="s">
        <v>71</v>
      </c>
      <c r="D68" s="95" t="s">
        <v>109</v>
      </c>
      <c r="E68" s="95" t="s">
        <v>110</v>
      </c>
      <c r="F68" s="224"/>
      <c r="G68" s="224"/>
      <c r="H68" s="224"/>
      <c r="I68" s="271"/>
      <c r="J68" s="271"/>
      <c r="K68" s="271"/>
      <c r="L68" s="271"/>
      <c r="M68" s="219"/>
      <c r="N68" s="21"/>
      <c r="O68" s="21"/>
      <c r="P68" s="21"/>
      <c r="U68" s="21"/>
      <c r="V68" s="21"/>
      <c r="W68" s="21"/>
    </row>
    <row r="69" spans="1:26" ht="30" customHeight="1" x14ac:dyDescent="0.15">
      <c r="A69" s="32">
        <v>1</v>
      </c>
      <c r="B69" s="92">
        <f>G32</f>
        <v>100000</v>
      </c>
      <c r="C69" s="92">
        <f>M42</f>
        <v>15000</v>
      </c>
      <c r="D69" s="92">
        <f>+G65</f>
        <v>15000</v>
      </c>
      <c r="E69" s="45">
        <f>SUM(B69:D69)</f>
        <v>130000</v>
      </c>
      <c r="F69" s="46" t="s">
        <v>99</v>
      </c>
      <c r="G69" s="45">
        <f>ROUNDDOWN(E69*3/4,0)</f>
        <v>97500</v>
      </c>
      <c r="H69" s="47">
        <v>100000</v>
      </c>
      <c r="I69" s="231">
        <f>MIN(G69:H69)</f>
        <v>97500</v>
      </c>
      <c r="J69" s="232"/>
      <c r="K69" s="232"/>
      <c r="L69" s="232"/>
      <c r="M69" s="220"/>
      <c r="N69" s="21"/>
      <c r="O69" s="21"/>
      <c r="P69" s="21"/>
      <c r="U69" s="21"/>
      <c r="V69" s="21"/>
      <c r="W69" s="21"/>
    </row>
    <row r="70" spans="1:26" ht="30" customHeight="1" x14ac:dyDescent="0.15">
      <c r="A70" s="32">
        <v>2</v>
      </c>
      <c r="B70" s="92">
        <f>G33</f>
        <v>0</v>
      </c>
      <c r="C70" s="92">
        <f>M43</f>
        <v>0</v>
      </c>
      <c r="D70" s="92">
        <f>N43</f>
        <v>0</v>
      </c>
      <c r="E70" s="45">
        <f t="shared" ref="E70:E73" si="4">SUM(B70:D70)</f>
        <v>0</v>
      </c>
      <c r="F70" s="46" t="s">
        <v>99</v>
      </c>
      <c r="G70" s="45">
        <f>ROUNDDOWN(E70*3/4,0)</f>
        <v>0</v>
      </c>
      <c r="H70" s="47">
        <v>100000</v>
      </c>
      <c r="I70" s="231">
        <f t="shared" ref="I70:I73" si="5">MIN(G70:H70)</f>
        <v>0</v>
      </c>
      <c r="J70" s="232"/>
      <c r="K70" s="232"/>
      <c r="L70" s="232"/>
      <c r="M70" s="221"/>
      <c r="N70" s="21"/>
      <c r="O70" s="21"/>
      <c r="P70" s="21"/>
      <c r="U70" s="21"/>
      <c r="V70" s="21"/>
      <c r="W70" s="21"/>
    </row>
    <row r="71" spans="1:26" ht="30" customHeight="1" x14ac:dyDescent="0.15">
      <c r="A71" s="32">
        <v>3</v>
      </c>
      <c r="B71" s="92">
        <f>G34</f>
        <v>0</v>
      </c>
      <c r="C71" s="92">
        <f>M44</f>
        <v>0</v>
      </c>
      <c r="D71" s="92">
        <f>N44</f>
        <v>0</v>
      </c>
      <c r="E71" s="45">
        <f t="shared" si="4"/>
        <v>0</v>
      </c>
      <c r="F71" s="46" t="s">
        <v>99</v>
      </c>
      <c r="G71" s="45">
        <f>ROUNDDOWN(E71*3/4,0)</f>
        <v>0</v>
      </c>
      <c r="H71" s="47">
        <v>100000</v>
      </c>
      <c r="I71" s="231">
        <f t="shared" si="5"/>
        <v>0</v>
      </c>
      <c r="J71" s="232"/>
      <c r="K71" s="232"/>
      <c r="L71" s="232"/>
      <c r="M71" s="221"/>
      <c r="N71" s="21"/>
      <c r="O71" s="21"/>
      <c r="P71" s="21"/>
      <c r="U71" s="21"/>
      <c r="V71" s="21"/>
      <c r="W71" s="21"/>
    </row>
    <row r="72" spans="1:26" ht="30" customHeight="1" x14ac:dyDescent="0.15">
      <c r="A72" s="32">
        <v>4</v>
      </c>
      <c r="B72" s="92">
        <f>G35</f>
        <v>0</v>
      </c>
      <c r="C72" s="92">
        <f>M45</f>
        <v>0</v>
      </c>
      <c r="D72" s="92">
        <f>N45</f>
        <v>0</v>
      </c>
      <c r="E72" s="45">
        <f t="shared" si="4"/>
        <v>0</v>
      </c>
      <c r="F72" s="46" t="s">
        <v>99</v>
      </c>
      <c r="G72" s="45">
        <f>ROUNDDOWN(E72*3/4,0)</f>
        <v>0</v>
      </c>
      <c r="H72" s="47">
        <v>100000</v>
      </c>
      <c r="I72" s="231">
        <f>MIN(G72:H72)</f>
        <v>0</v>
      </c>
      <c r="J72" s="232"/>
      <c r="K72" s="232"/>
      <c r="L72" s="232"/>
      <c r="M72" s="221"/>
      <c r="N72" s="21"/>
      <c r="O72" s="21"/>
      <c r="P72" s="21"/>
      <c r="U72" s="21"/>
      <c r="V72" s="21"/>
      <c r="W72" s="21"/>
    </row>
    <row r="73" spans="1:26" ht="30" customHeight="1" thickBot="1" x14ac:dyDescent="0.2">
      <c r="A73" s="35">
        <v>5</v>
      </c>
      <c r="B73" s="92">
        <f>G36</f>
        <v>0</v>
      </c>
      <c r="C73" s="92">
        <f>M46</f>
        <v>0</v>
      </c>
      <c r="D73" s="92">
        <f>N46</f>
        <v>0</v>
      </c>
      <c r="E73" s="48">
        <f t="shared" si="4"/>
        <v>0</v>
      </c>
      <c r="F73" s="46" t="s">
        <v>99</v>
      </c>
      <c r="G73" s="45">
        <f>ROUNDDOWN(E73*3/4,0)</f>
        <v>0</v>
      </c>
      <c r="H73" s="49">
        <v>100000</v>
      </c>
      <c r="I73" s="225">
        <f t="shared" si="5"/>
        <v>0</v>
      </c>
      <c r="J73" s="226"/>
      <c r="K73" s="226"/>
      <c r="L73" s="226"/>
      <c r="M73" s="222"/>
      <c r="N73" s="21"/>
      <c r="O73" s="21"/>
      <c r="P73" s="21"/>
      <c r="U73" s="21"/>
      <c r="V73" s="21"/>
      <c r="W73" s="21"/>
    </row>
    <row r="74" spans="1:26" ht="30" customHeight="1" thickTop="1" thickBot="1" x14ac:dyDescent="0.2">
      <c r="A74" s="50" t="s">
        <v>3</v>
      </c>
      <c r="B74" s="51">
        <f>SUM(B69:B73)</f>
        <v>100000</v>
      </c>
      <c r="C74" s="51">
        <f>SUM(C69:C73)</f>
        <v>15000</v>
      </c>
      <c r="D74" s="51">
        <f>SUM(D69:D73)</f>
        <v>15000</v>
      </c>
      <c r="E74" s="51">
        <f>SUM(E69:E73)</f>
        <v>130000</v>
      </c>
      <c r="F74" s="52"/>
      <c r="G74" s="51">
        <f>SUM(G69:G73)</f>
        <v>97500</v>
      </c>
      <c r="H74" s="64"/>
      <c r="I74" s="268">
        <f>SUM(I69:I73)</f>
        <v>97500</v>
      </c>
      <c r="J74" s="269"/>
      <c r="K74" s="269"/>
      <c r="L74" s="270"/>
      <c r="M74" s="87">
        <f>MIN(5000000,ROUNDDOWN(I74,-3))</f>
        <v>97000</v>
      </c>
      <c r="N74" s="65"/>
      <c r="O74" s="81"/>
      <c r="P74" s="21"/>
      <c r="U74" s="65"/>
      <c r="V74" s="65"/>
      <c r="W74" s="21"/>
    </row>
    <row r="75" spans="1:26" ht="27.75" customHeight="1" x14ac:dyDescent="0.15">
      <c r="A75" s="300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1"/>
      <c r="P75" s="21"/>
      <c r="Q75" s="21"/>
      <c r="R75" s="21"/>
      <c r="S75" s="21"/>
      <c r="U75" s="21"/>
      <c r="V75" s="21"/>
      <c r="W75" s="21"/>
      <c r="X75" s="21"/>
      <c r="Y75" s="21"/>
      <c r="Z75" s="21"/>
    </row>
    <row r="76" spans="1:26" ht="17.25" customHeight="1" x14ac:dyDescent="0.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1"/>
      <c r="P76" s="21"/>
      <c r="Q76" s="21"/>
      <c r="R76" s="21"/>
      <c r="S76" s="21"/>
      <c r="U76" s="21"/>
      <c r="V76" s="21"/>
      <c r="W76" s="21"/>
      <c r="X76" s="21"/>
      <c r="Y76" s="21"/>
      <c r="Z76" s="21"/>
    </row>
    <row r="77" spans="1:26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U77" s="21"/>
      <c r="V77" s="21"/>
      <c r="W77" s="21"/>
      <c r="X77" s="21"/>
      <c r="Y77" s="21"/>
      <c r="Z77" s="21"/>
    </row>
    <row r="78" spans="1:26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U78" s="21"/>
      <c r="V78" s="21"/>
      <c r="W78" s="21"/>
      <c r="X78" s="21"/>
      <c r="Y78" s="21"/>
      <c r="Z78" s="21"/>
    </row>
    <row r="79" spans="1:26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U79" s="21"/>
      <c r="V79" s="21"/>
      <c r="W79" s="21"/>
      <c r="X79" s="21"/>
      <c r="Y79" s="21"/>
      <c r="Z79" s="21"/>
    </row>
    <row r="80" spans="1:26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U80" s="21"/>
      <c r="V80" s="21"/>
      <c r="W80" s="21"/>
      <c r="X80" s="21"/>
      <c r="Y80" s="21"/>
      <c r="Z80" s="21"/>
    </row>
    <row r="81" spans="1:26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U81" s="21"/>
      <c r="V81" s="21"/>
      <c r="W81" s="21"/>
      <c r="X81" s="21"/>
      <c r="Y81" s="21"/>
      <c r="Z81" s="21"/>
    </row>
    <row r="82" spans="1:26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U82" s="21"/>
      <c r="V82" s="21"/>
      <c r="W82" s="21"/>
      <c r="X82" s="21"/>
      <c r="Y82" s="21"/>
      <c r="Z82" s="21"/>
    </row>
    <row r="83" spans="1:26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U83" s="21"/>
      <c r="V83" s="21"/>
      <c r="W83" s="21"/>
      <c r="X83" s="21"/>
      <c r="Y83" s="21"/>
      <c r="Z83" s="21"/>
    </row>
    <row r="84" spans="1:26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U84" s="21"/>
      <c r="V84" s="21"/>
      <c r="W84" s="21"/>
      <c r="X84" s="21"/>
      <c r="Y84" s="21"/>
      <c r="Z84" s="21"/>
    </row>
    <row r="85" spans="1:26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U85" s="21"/>
      <c r="V85" s="21"/>
      <c r="W85" s="21"/>
      <c r="X85" s="21"/>
      <c r="Y85" s="21"/>
      <c r="Z85" s="21"/>
    </row>
    <row r="86" spans="1:26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U86" s="21"/>
      <c r="V86" s="21"/>
      <c r="W86" s="21"/>
      <c r="X86" s="21"/>
      <c r="Y86" s="21"/>
      <c r="Z86" s="21"/>
    </row>
    <row r="87" spans="1:26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U87" s="21"/>
      <c r="V87" s="21"/>
      <c r="W87" s="21"/>
      <c r="X87" s="21"/>
      <c r="Y87" s="21"/>
      <c r="Z87" s="21"/>
    </row>
    <row r="88" spans="1:26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U88" s="21"/>
      <c r="V88" s="21"/>
      <c r="W88" s="21"/>
      <c r="X88" s="21"/>
      <c r="Y88" s="21"/>
      <c r="Z88" s="21"/>
    </row>
  </sheetData>
  <protectedRanges>
    <protectedRange sqref="B42:G46" name="範囲6"/>
    <protectedRange sqref="B32:F36 B60:F64" name="範囲2"/>
    <protectedRange sqref="B42:G46" name="範囲3"/>
    <protectedRange sqref="B32:F36 B60:F64" name="範囲5"/>
  </protectedRanges>
  <mergeCells count="165">
    <mergeCell ref="G61:H61"/>
    <mergeCell ref="C62:E62"/>
    <mergeCell ref="G62:H62"/>
    <mergeCell ref="A67:A68"/>
    <mergeCell ref="A54:C54"/>
    <mergeCell ref="D54:E54"/>
    <mergeCell ref="A55:C55"/>
    <mergeCell ref="D55:E55"/>
    <mergeCell ref="A49:E49"/>
    <mergeCell ref="A50:C50"/>
    <mergeCell ref="D50:E50"/>
    <mergeCell ref="A51:C51"/>
    <mergeCell ref="D51:E51"/>
    <mergeCell ref="A52:C52"/>
    <mergeCell ref="D52:E52"/>
    <mergeCell ref="A53:C53"/>
    <mergeCell ref="D53:E53"/>
    <mergeCell ref="I74:L74"/>
    <mergeCell ref="I67:L68"/>
    <mergeCell ref="H67:H68"/>
    <mergeCell ref="B67:E67"/>
    <mergeCell ref="B47:F47"/>
    <mergeCell ref="H47:I47"/>
    <mergeCell ref="J40:L40"/>
    <mergeCell ref="J42:L42"/>
    <mergeCell ref="J43:L43"/>
    <mergeCell ref="J44:L44"/>
    <mergeCell ref="H46:I46"/>
    <mergeCell ref="C63:E63"/>
    <mergeCell ref="G63:H63"/>
    <mergeCell ref="C64:E64"/>
    <mergeCell ref="G64:H64"/>
    <mergeCell ref="B65:E65"/>
    <mergeCell ref="G65:H65"/>
    <mergeCell ref="C58:E58"/>
    <mergeCell ref="G58:H58"/>
    <mergeCell ref="C59:E59"/>
    <mergeCell ref="G59:H59"/>
    <mergeCell ref="C60:E60"/>
    <mergeCell ref="G60:H60"/>
    <mergeCell ref="C61:E61"/>
    <mergeCell ref="C30:E30"/>
    <mergeCell ref="G30:H30"/>
    <mergeCell ref="G37:H37"/>
    <mergeCell ref="C32:E32"/>
    <mergeCell ref="C33:E33"/>
    <mergeCell ref="J41:L41"/>
    <mergeCell ref="G32:H32"/>
    <mergeCell ref="G33:H33"/>
    <mergeCell ref="G34:H34"/>
    <mergeCell ref="G35:H35"/>
    <mergeCell ref="G36:H36"/>
    <mergeCell ref="C31:E31"/>
    <mergeCell ref="G31:H31"/>
    <mergeCell ref="C41:E41"/>
    <mergeCell ref="H41:I41"/>
    <mergeCell ref="C34:E34"/>
    <mergeCell ref="C35:E35"/>
    <mergeCell ref="C36:E36"/>
    <mergeCell ref="M67:M68"/>
    <mergeCell ref="M69:M73"/>
    <mergeCell ref="G67:G68"/>
    <mergeCell ref="F67:F68"/>
    <mergeCell ref="I73:L73"/>
    <mergeCell ref="B37:E37"/>
    <mergeCell ref="C44:E44"/>
    <mergeCell ref="I70:L70"/>
    <mergeCell ref="I71:L71"/>
    <mergeCell ref="I72:L72"/>
    <mergeCell ref="C45:E45"/>
    <mergeCell ref="C46:E46"/>
    <mergeCell ref="H40:I40"/>
    <mergeCell ref="H42:I42"/>
    <mergeCell ref="H43:I43"/>
    <mergeCell ref="H44:I44"/>
    <mergeCell ref="H45:I45"/>
    <mergeCell ref="C40:E40"/>
    <mergeCell ref="C42:E42"/>
    <mergeCell ref="C43:E43"/>
    <mergeCell ref="I69:L69"/>
    <mergeCell ref="J45:L45"/>
    <mergeCell ref="J46:L46"/>
    <mergeCell ref="J47:L47"/>
    <mergeCell ref="N8:N11"/>
    <mergeCell ref="H12:H15"/>
    <mergeCell ref="I12:L12"/>
    <mergeCell ref="M12:M15"/>
    <mergeCell ref="N12:N15"/>
    <mergeCell ref="I13:L13"/>
    <mergeCell ref="I14:L14"/>
    <mergeCell ref="N24:N27"/>
    <mergeCell ref="M24:M27"/>
    <mergeCell ref="H16:H19"/>
    <mergeCell ref="I16:L16"/>
    <mergeCell ref="M16:M19"/>
    <mergeCell ref="H24:H27"/>
    <mergeCell ref="N4:N7"/>
    <mergeCell ref="I5:L5"/>
    <mergeCell ref="I6:L6"/>
    <mergeCell ref="B20:C23"/>
    <mergeCell ref="E20:E23"/>
    <mergeCell ref="F20:F23"/>
    <mergeCell ref="G20:G23"/>
    <mergeCell ref="H20:H23"/>
    <mergeCell ref="I20:L20"/>
    <mergeCell ref="M20:M23"/>
    <mergeCell ref="N20:N23"/>
    <mergeCell ref="I21:L21"/>
    <mergeCell ref="I22:L22"/>
    <mergeCell ref="B8:C11"/>
    <mergeCell ref="E8:E11"/>
    <mergeCell ref="F8:F11"/>
    <mergeCell ref="G4:G7"/>
    <mergeCell ref="G12:G15"/>
    <mergeCell ref="G8:G11"/>
    <mergeCell ref="G16:G19"/>
    <mergeCell ref="N16:N19"/>
    <mergeCell ref="I17:L17"/>
    <mergeCell ref="I18:L18"/>
    <mergeCell ref="H8:H11"/>
    <mergeCell ref="I3:L3"/>
    <mergeCell ref="I24:L24"/>
    <mergeCell ref="I25:L25"/>
    <mergeCell ref="I26:L26"/>
    <mergeCell ref="G24:G27"/>
    <mergeCell ref="B3:C3"/>
    <mergeCell ref="H4:H7"/>
    <mergeCell ref="I4:L4"/>
    <mergeCell ref="I9:L9"/>
    <mergeCell ref="I10:L10"/>
    <mergeCell ref="E24:E27"/>
    <mergeCell ref="F24:F27"/>
    <mergeCell ref="I8:L8"/>
    <mergeCell ref="D4:D7"/>
    <mergeCell ref="M4:M7"/>
    <mergeCell ref="B24:C27"/>
    <mergeCell ref="A4:A7"/>
    <mergeCell ref="B4:C7"/>
    <mergeCell ref="E4:E7"/>
    <mergeCell ref="F4:F7"/>
    <mergeCell ref="A12:A15"/>
    <mergeCell ref="B12:C15"/>
    <mergeCell ref="E12:E15"/>
    <mergeCell ref="F12:F15"/>
    <mergeCell ref="A20:A23"/>
    <mergeCell ref="A8:A11"/>
    <mergeCell ref="A16:A19"/>
    <mergeCell ref="B16:C19"/>
    <mergeCell ref="E16:E19"/>
    <mergeCell ref="F16:F19"/>
    <mergeCell ref="A24:A27"/>
    <mergeCell ref="M8:M11"/>
    <mergeCell ref="P46:R46"/>
    <mergeCell ref="S46:T46"/>
    <mergeCell ref="P47:R47"/>
    <mergeCell ref="S47:T47"/>
    <mergeCell ref="P41:T41"/>
    <mergeCell ref="P42:R42"/>
    <mergeCell ref="S42:T42"/>
    <mergeCell ref="P43:R43"/>
    <mergeCell ref="S43:T43"/>
    <mergeCell ref="P44:R44"/>
    <mergeCell ref="S44:T44"/>
    <mergeCell ref="P45:R45"/>
    <mergeCell ref="S45:T45"/>
  </mergeCells>
  <phoneticPr fontId="3"/>
  <printOptions horizontalCentered="1"/>
  <pageMargins left="0.31496062992125984" right="0.31496062992125984" top="0.35433070866141736" bottom="0.15748031496062992" header="0.31496062992125984" footer="0.31496062992125984"/>
  <pageSetup paperSize="9" scale="6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BC8022-8EBF-43CD-A3EF-3E29360FF143}">
          <x14:formula1>
            <xm:f>交通費上限額!$B$4:$B$5</xm:f>
          </x14:formula1>
          <xm:sqref>E4:E27</xm:sqref>
        </x14:dataValidation>
        <x14:dataValidation type="list" allowBlank="1" showInputMessage="1" showErrorMessage="1" xr:uid="{68DE967D-559A-4194-9BE9-138D707913FE}">
          <x14:formula1>
            <xm:f>交通費上限額!$B$9:$B$13</xm:f>
          </x14:formula1>
          <xm:sqref>F42:F46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1689-CA13-4F78-85CB-AB291EB395BA}">
  <dimension ref="B3:D13"/>
  <sheetViews>
    <sheetView workbookViewId="0">
      <selection activeCell="I12" sqref="I12"/>
    </sheetView>
  </sheetViews>
  <sheetFormatPr defaultRowHeight="13.5" x14ac:dyDescent="0.15"/>
  <cols>
    <col min="2" max="2" width="23.625" bestFit="1" customWidth="1"/>
    <col min="4" max="4" width="3.375" bestFit="1" customWidth="1"/>
  </cols>
  <sheetData>
    <row r="3" spans="2:4" x14ac:dyDescent="0.15">
      <c r="B3" t="s">
        <v>57</v>
      </c>
    </row>
    <row r="4" spans="2:4" x14ac:dyDescent="0.15">
      <c r="B4" s="20" t="s">
        <v>58</v>
      </c>
    </row>
    <row r="5" spans="2:4" x14ac:dyDescent="0.15">
      <c r="B5" s="20" t="s">
        <v>59</v>
      </c>
    </row>
    <row r="7" spans="2:4" x14ac:dyDescent="0.15">
      <c r="B7" t="s">
        <v>54</v>
      </c>
    </row>
    <row r="8" spans="2:4" x14ac:dyDescent="0.15">
      <c r="B8" s="17" t="s">
        <v>52</v>
      </c>
      <c r="C8" s="281" t="s">
        <v>51</v>
      </c>
      <c r="D8" s="282"/>
    </row>
    <row r="9" spans="2:4" x14ac:dyDescent="0.15">
      <c r="B9" s="12" t="s">
        <v>46</v>
      </c>
      <c r="C9" s="16">
        <v>14000</v>
      </c>
      <c r="D9" s="13" t="s">
        <v>47</v>
      </c>
    </row>
    <row r="10" spans="2:4" ht="33.75" customHeight="1" x14ac:dyDescent="0.15">
      <c r="B10" s="18" t="s">
        <v>53</v>
      </c>
      <c r="C10" s="16">
        <v>13000</v>
      </c>
      <c r="D10" s="13" t="s">
        <v>47</v>
      </c>
    </row>
    <row r="11" spans="2:4" x14ac:dyDescent="0.15">
      <c r="B11" s="12" t="s">
        <v>48</v>
      </c>
      <c r="C11" s="16">
        <v>8000</v>
      </c>
      <c r="D11" s="13" t="s">
        <v>47</v>
      </c>
    </row>
    <row r="12" spans="2:4" x14ac:dyDescent="0.15">
      <c r="B12" s="12" t="s">
        <v>49</v>
      </c>
      <c r="C12" s="16">
        <v>7000</v>
      </c>
      <c r="D12" s="13" t="s">
        <v>47</v>
      </c>
    </row>
    <row r="13" spans="2:4" x14ac:dyDescent="0.15">
      <c r="B13" s="12" t="s">
        <v>50</v>
      </c>
      <c r="C13" s="14">
        <v>2000</v>
      </c>
      <c r="D13" s="15" t="s">
        <v>47</v>
      </c>
    </row>
  </sheetData>
  <sheetProtection algorithmName="SHA-512" hashValue="MIBmGUpAd2bj5zNFZB2cTiFXqKgQC8vREcpUhd2OSryHksvu/+4bGSmMLw/HXyiokgmUQREoERvgX/izo0I2jA==" saltValue="DnfQJBK4cZpAGb9LzQhctw==" spinCount="100000" sheet="1" objects="1" scenarios="1"/>
  <mergeCells count="1">
    <mergeCell ref="C8:D8"/>
  </mergeCells>
  <phoneticPr fontId="3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交付申請書かがみ</vt:lpstr>
      <vt:lpstr>交付申請書別紙</vt:lpstr>
      <vt:lpstr>交通費上限額</vt:lpstr>
      <vt:lpstr>交付申請書かがみ!Print_Area</vt:lpstr>
      <vt:lpstr>交付申請書別紙!Print_Area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土橋 怜</cp:lastModifiedBy>
  <cp:lastPrinted>2022-04-19T02:20:41Z</cp:lastPrinted>
  <dcterms:modified xsi:type="dcterms:W3CDTF">2022-05-23T04:45:44Z</dcterms:modified>
</cp:coreProperties>
</file>